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/>
  </bookViews>
  <sheets>
    <sheet name="NATIONAL" sheetId="41" r:id="rId1"/>
    <sheet name="ABI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ABUJA" sheetId="19" r:id="rId19"/>
    <sheet name="BENUE" sheetId="20" r:id="rId20"/>
    <sheet name="KOGI" sheetId="21" r:id="rId21"/>
    <sheet name="KWARA" sheetId="22" r:id="rId22"/>
    <sheet name="NASSARAWA" sheetId="23" r:id="rId23"/>
    <sheet name="NIGER" sheetId="24" r:id="rId24"/>
    <sheet name="PLATEAU" sheetId="25" r:id="rId25"/>
    <sheet name="EKITI" sheetId="28" r:id="rId26"/>
    <sheet name="LAGOS" sheetId="29" r:id="rId27"/>
    <sheet name="OGUN" sheetId="30" r:id="rId28"/>
    <sheet name="ONDO" sheetId="31" r:id="rId29"/>
    <sheet name="OSUN" sheetId="32" r:id="rId30"/>
    <sheet name="OYO" sheetId="33" r:id="rId31"/>
    <sheet name="JIGAWA" sheetId="34" r:id="rId32"/>
    <sheet name="KADUNA" sheetId="35" r:id="rId33"/>
    <sheet name="KANO" sheetId="36" r:id="rId34"/>
    <sheet name="KATSINA" sheetId="37" r:id="rId35"/>
    <sheet name="KEBBI" sheetId="38" r:id="rId36"/>
    <sheet name="ZAMFARA" sheetId="40" r:id="rId37"/>
    <sheet name="SOKOTO" sheetId="39" r:id="rId38"/>
    <sheet name="Sheet1" sheetId="42" r:id="rId39"/>
    <sheet name="Sheet2" sheetId="43" r:id="rId40"/>
  </sheets>
  <definedNames>
    <definedName name="_xlnm._FilterDatabase" localSheetId="9" hidden="1">DELTA!$A$3:$O$28</definedName>
    <definedName name="_xlnm._FilterDatabase" localSheetId="31" hidden="1">JIGAWA!$A$3:$O$28</definedName>
  </definedNames>
  <calcPr calcId="162913"/>
</workbook>
</file>

<file path=xl/calcChain.xml><?xml version="1.0" encoding="utf-8"?>
<calcChain xmlns="http://schemas.openxmlformats.org/spreadsheetml/2006/main">
  <c r="S4" i="41" l="1"/>
  <c r="R4" i="41"/>
  <c r="S28" i="41"/>
  <c r="R28" i="4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5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5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5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5" i="19"/>
  <c r="S6" i="19"/>
  <c r="S7" i="19"/>
  <c r="S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5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5" i="21"/>
  <c r="S6" i="21"/>
  <c r="S7" i="21"/>
  <c r="S8" i="2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5" i="22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5" i="24"/>
  <c r="S6" i="24"/>
  <c r="S7" i="24"/>
  <c r="S8" i="24"/>
  <c r="S9" i="24"/>
  <c r="S10" i="24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6" i="24"/>
  <c r="S27" i="24"/>
  <c r="S28" i="24"/>
  <c r="S5" i="25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5" i="28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5" i="29"/>
  <c r="S6" i="29"/>
  <c r="S7" i="29"/>
  <c r="S8" i="29"/>
  <c r="S9" i="29"/>
  <c r="S10" i="29"/>
  <c r="S11" i="29"/>
  <c r="S12" i="29"/>
  <c r="S13" i="29"/>
  <c r="S14" i="29"/>
  <c r="S15" i="29"/>
  <c r="S16" i="29"/>
  <c r="S17" i="29"/>
  <c r="S18" i="29"/>
  <c r="S19" i="29"/>
  <c r="S20" i="29"/>
  <c r="S21" i="29"/>
  <c r="S22" i="29"/>
  <c r="S23" i="29"/>
  <c r="S24" i="29"/>
  <c r="S25" i="29"/>
  <c r="S26" i="29"/>
  <c r="S27" i="29"/>
  <c r="S28" i="29"/>
  <c r="S5" i="30"/>
  <c r="S6" i="30"/>
  <c r="S7" i="30"/>
  <c r="S8" i="30"/>
  <c r="S9" i="30"/>
  <c r="S10" i="30"/>
  <c r="S11" i="30"/>
  <c r="S12" i="30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27" i="30"/>
  <c r="S28" i="30"/>
  <c r="S5" i="31"/>
  <c r="S6" i="31"/>
  <c r="S7" i="31"/>
  <c r="S8" i="31"/>
  <c r="S9" i="31"/>
  <c r="S10" i="3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5" i="31"/>
  <c r="S26" i="31"/>
  <c r="S27" i="31"/>
  <c r="S28" i="31"/>
  <c r="S5" i="32"/>
  <c r="S6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5" i="33"/>
  <c r="S6" i="33"/>
  <c r="S7" i="33"/>
  <c r="S8" i="33"/>
  <c r="S9" i="33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28" i="33"/>
  <c r="S5" i="34"/>
  <c r="S6" i="34"/>
  <c r="S7" i="34"/>
  <c r="S8" i="34"/>
  <c r="S9" i="34"/>
  <c r="S10" i="34"/>
  <c r="S11" i="34"/>
  <c r="S12" i="34"/>
  <c r="S13" i="34"/>
  <c r="S14" i="34"/>
  <c r="S15" i="34"/>
  <c r="S16" i="34"/>
  <c r="S17" i="34"/>
  <c r="S18" i="34"/>
  <c r="S19" i="34"/>
  <c r="S20" i="34"/>
  <c r="S21" i="34"/>
  <c r="S22" i="34"/>
  <c r="S23" i="34"/>
  <c r="S24" i="34"/>
  <c r="S25" i="34"/>
  <c r="S26" i="34"/>
  <c r="S27" i="34"/>
  <c r="S28" i="34"/>
  <c r="S5" i="35"/>
  <c r="S6" i="35"/>
  <c r="S7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5" i="36"/>
  <c r="S6" i="36"/>
  <c r="S7" i="36"/>
  <c r="S8" i="36"/>
  <c r="S9" i="36"/>
  <c r="S10" i="36"/>
  <c r="S11" i="36"/>
  <c r="S12" i="36"/>
  <c r="S13" i="36"/>
  <c r="S14" i="36"/>
  <c r="S15" i="36"/>
  <c r="S16" i="36"/>
  <c r="S17" i="36"/>
  <c r="S18" i="36"/>
  <c r="S19" i="36"/>
  <c r="S20" i="36"/>
  <c r="S21" i="36"/>
  <c r="S22" i="36"/>
  <c r="S23" i="36"/>
  <c r="S24" i="36"/>
  <c r="S25" i="36"/>
  <c r="S26" i="36"/>
  <c r="S27" i="36"/>
  <c r="S28" i="36"/>
  <c r="S5" i="37"/>
  <c r="S6" i="37"/>
  <c r="S7" i="37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5" i="38"/>
  <c r="S6" i="38"/>
  <c r="S7" i="38"/>
  <c r="S8" i="38"/>
  <c r="S9" i="38"/>
  <c r="S10" i="38"/>
  <c r="S11" i="38"/>
  <c r="S12" i="38"/>
  <c r="S13" i="38"/>
  <c r="S14" i="38"/>
  <c r="S15" i="38"/>
  <c r="S16" i="38"/>
  <c r="S17" i="38"/>
  <c r="S18" i="38"/>
  <c r="S19" i="38"/>
  <c r="S20" i="38"/>
  <c r="S21" i="38"/>
  <c r="S22" i="38"/>
  <c r="S23" i="38"/>
  <c r="S24" i="38"/>
  <c r="S25" i="38"/>
  <c r="S26" i="38"/>
  <c r="S27" i="38"/>
  <c r="S28" i="38"/>
  <c r="S5" i="40"/>
  <c r="S6" i="40"/>
  <c r="S7" i="40"/>
  <c r="S8" i="40"/>
  <c r="S9" i="40"/>
  <c r="S10" i="40"/>
  <c r="S11" i="40"/>
  <c r="S12" i="40"/>
  <c r="S13" i="40"/>
  <c r="S14" i="40"/>
  <c r="S15" i="40"/>
  <c r="S16" i="40"/>
  <c r="S17" i="40"/>
  <c r="S18" i="40"/>
  <c r="S19" i="40"/>
  <c r="S20" i="40"/>
  <c r="S21" i="40"/>
  <c r="S22" i="40"/>
  <c r="S23" i="40"/>
  <c r="S24" i="40"/>
  <c r="S25" i="40"/>
  <c r="S26" i="40"/>
  <c r="S27" i="40"/>
  <c r="S28" i="40"/>
  <c r="S5" i="41"/>
  <c r="S6" i="41"/>
  <c r="S7" i="41"/>
  <c r="S8" i="41"/>
  <c r="S9" i="41"/>
  <c r="S10" i="41"/>
  <c r="S11" i="41"/>
  <c r="S12" i="41"/>
  <c r="S13" i="41"/>
  <c r="S14" i="41"/>
  <c r="S15" i="41"/>
  <c r="S16" i="41"/>
  <c r="S17" i="41"/>
  <c r="S18" i="41"/>
  <c r="S19" i="41"/>
  <c r="S20" i="41"/>
  <c r="S21" i="41"/>
  <c r="S22" i="41"/>
  <c r="S23" i="41"/>
  <c r="S24" i="41"/>
  <c r="S25" i="41"/>
  <c r="S26" i="41"/>
  <c r="S27" i="41"/>
  <c r="S5" i="42"/>
  <c r="S6" i="42"/>
  <c r="S7" i="42"/>
  <c r="S8" i="42"/>
  <c r="S9" i="42"/>
  <c r="S10" i="42"/>
  <c r="S11" i="42"/>
  <c r="S12" i="42"/>
  <c r="S13" i="42"/>
  <c r="S14" i="42"/>
  <c r="S15" i="42"/>
  <c r="S16" i="42"/>
  <c r="S17" i="42"/>
  <c r="S18" i="42"/>
  <c r="S19" i="42"/>
  <c r="S20" i="42"/>
  <c r="S21" i="42"/>
  <c r="S22" i="42"/>
  <c r="S23" i="42"/>
  <c r="S24" i="42"/>
  <c r="S25" i="42"/>
  <c r="S26" i="42"/>
  <c r="S27" i="42"/>
  <c r="S28" i="42"/>
  <c r="S5" i="43"/>
  <c r="S6" i="43"/>
  <c r="S7" i="43"/>
  <c r="S8" i="43"/>
  <c r="S9" i="43"/>
  <c r="S10" i="43"/>
  <c r="S11" i="43"/>
  <c r="S12" i="43"/>
  <c r="S13" i="43"/>
  <c r="S14" i="43"/>
  <c r="S15" i="43"/>
  <c r="S16" i="43"/>
  <c r="S17" i="43"/>
  <c r="S18" i="43"/>
  <c r="S19" i="43"/>
  <c r="S20" i="43"/>
  <c r="S21" i="43"/>
  <c r="S22" i="43"/>
  <c r="S23" i="43"/>
  <c r="S24" i="43"/>
  <c r="S25" i="43"/>
  <c r="S26" i="43"/>
  <c r="S27" i="43"/>
  <c r="S28" i="43"/>
  <c r="S5" i="39"/>
  <c r="S6" i="39"/>
  <c r="S7" i="39"/>
  <c r="S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S4" i="2"/>
  <c r="S4" i="3"/>
  <c r="S4" i="4"/>
  <c r="S4" i="5"/>
  <c r="S4" i="6"/>
  <c r="S4" i="7"/>
  <c r="S4" i="8"/>
  <c r="S4" i="9"/>
  <c r="S4" i="10"/>
  <c r="S4" i="11"/>
  <c r="S4" i="12"/>
  <c r="S4" i="13"/>
  <c r="S4" i="14"/>
  <c r="S4" i="15"/>
  <c r="S4" i="16"/>
  <c r="S4" i="17"/>
  <c r="S4" i="18"/>
  <c r="S4" i="19"/>
  <c r="S4" i="20"/>
  <c r="S4" i="21"/>
  <c r="S4" i="22"/>
  <c r="S4" i="23"/>
  <c r="S4" i="24"/>
  <c r="S4" i="25"/>
  <c r="S4" i="28"/>
  <c r="S4" i="29"/>
  <c r="S4" i="30"/>
  <c r="S4" i="31"/>
  <c r="S4" i="32"/>
  <c r="S4" i="33"/>
  <c r="S4" i="34"/>
  <c r="S4" i="35"/>
  <c r="S4" i="36"/>
  <c r="S4" i="37"/>
  <c r="S4" i="38"/>
  <c r="S4" i="40"/>
  <c r="S4" i="42"/>
  <c r="S4" i="43"/>
  <c r="S4" i="39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5" i="22"/>
  <c r="R6" i="22"/>
  <c r="R7" i="22"/>
  <c r="R8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5" i="28"/>
  <c r="R6" i="28"/>
  <c r="R7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5" i="29"/>
  <c r="R6" i="29"/>
  <c r="R7" i="29"/>
  <c r="R8" i="29"/>
  <c r="R9" i="29"/>
  <c r="R10" i="29"/>
  <c r="R11" i="29"/>
  <c r="R12" i="29"/>
  <c r="R13" i="29"/>
  <c r="R14" i="29"/>
  <c r="R15" i="29"/>
  <c r="R16" i="29"/>
  <c r="R17" i="29"/>
  <c r="R18" i="29"/>
  <c r="R19" i="29"/>
  <c r="R20" i="29"/>
  <c r="R21" i="29"/>
  <c r="R22" i="29"/>
  <c r="R23" i="29"/>
  <c r="R24" i="29"/>
  <c r="R25" i="29"/>
  <c r="R26" i="29"/>
  <c r="R27" i="29"/>
  <c r="R28" i="29"/>
  <c r="R5" i="30"/>
  <c r="R6" i="30"/>
  <c r="R7" i="30"/>
  <c r="R8" i="30"/>
  <c r="R9" i="30"/>
  <c r="R10" i="30"/>
  <c r="R11" i="30"/>
  <c r="R12" i="30"/>
  <c r="R13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R26" i="30"/>
  <c r="R27" i="30"/>
  <c r="R28" i="30"/>
  <c r="R5" i="31"/>
  <c r="R6" i="31"/>
  <c r="R7" i="31"/>
  <c r="R8" i="31"/>
  <c r="R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5" i="32"/>
  <c r="R6" i="32"/>
  <c r="R7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5" i="33"/>
  <c r="R6" i="33"/>
  <c r="R7" i="33"/>
  <c r="R8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26" i="33"/>
  <c r="R27" i="33"/>
  <c r="R28" i="33"/>
  <c r="R5" i="34"/>
  <c r="R6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5" i="35"/>
  <c r="R6" i="35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5" i="36"/>
  <c r="R6" i="36"/>
  <c r="R7" i="36"/>
  <c r="R8" i="36"/>
  <c r="R9" i="36"/>
  <c r="R10" i="36"/>
  <c r="R11" i="36"/>
  <c r="R12" i="36"/>
  <c r="R13" i="36"/>
  <c r="R14" i="36"/>
  <c r="R15" i="36"/>
  <c r="R16" i="36"/>
  <c r="R17" i="36"/>
  <c r="R18" i="36"/>
  <c r="R19" i="36"/>
  <c r="R20" i="36"/>
  <c r="R21" i="36"/>
  <c r="R22" i="36"/>
  <c r="R23" i="36"/>
  <c r="R24" i="36"/>
  <c r="R25" i="36"/>
  <c r="R26" i="36"/>
  <c r="R27" i="36"/>
  <c r="R28" i="36"/>
  <c r="R5" i="37"/>
  <c r="R6" i="37"/>
  <c r="R7" i="37"/>
  <c r="R8" i="37"/>
  <c r="R9" i="37"/>
  <c r="R10" i="37"/>
  <c r="R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5" i="38"/>
  <c r="R6" i="38"/>
  <c r="R7" i="38"/>
  <c r="R8" i="38"/>
  <c r="R9" i="38"/>
  <c r="R10" i="38"/>
  <c r="R11" i="38"/>
  <c r="R12" i="38"/>
  <c r="R13" i="38"/>
  <c r="R14" i="38"/>
  <c r="R15" i="38"/>
  <c r="R16" i="38"/>
  <c r="R17" i="38"/>
  <c r="R18" i="38"/>
  <c r="R19" i="38"/>
  <c r="R20" i="38"/>
  <c r="R21" i="38"/>
  <c r="R22" i="38"/>
  <c r="R23" i="38"/>
  <c r="R24" i="38"/>
  <c r="R25" i="38"/>
  <c r="R26" i="38"/>
  <c r="R27" i="38"/>
  <c r="R28" i="38"/>
  <c r="R5" i="40"/>
  <c r="R6" i="40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5" i="4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5" i="42"/>
  <c r="R6" i="42"/>
  <c r="R7" i="42"/>
  <c r="R8" i="42"/>
  <c r="R9" i="42"/>
  <c r="R10" i="42"/>
  <c r="R11" i="42"/>
  <c r="R12" i="42"/>
  <c r="R13" i="42"/>
  <c r="R14" i="42"/>
  <c r="R15" i="42"/>
  <c r="R16" i="42"/>
  <c r="R17" i="42"/>
  <c r="R18" i="42"/>
  <c r="R19" i="42"/>
  <c r="R20" i="42"/>
  <c r="R21" i="42"/>
  <c r="R22" i="42"/>
  <c r="R23" i="42"/>
  <c r="R24" i="42"/>
  <c r="R25" i="42"/>
  <c r="R26" i="42"/>
  <c r="R27" i="42"/>
  <c r="R28" i="42"/>
  <c r="R5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5" i="39"/>
  <c r="R6" i="39"/>
  <c r="R7" i="39"/>
  <c r="R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4" i="2"/>
  <c r="R4" i="3"/>
  <c r="R4" i="4"/>
  <c r="R4" i="5"/>
  <c r="R4" i="6"/>
  <c r="R4" i="7"/>
  <c r="R4" i="8"/>
  <c r="R4" i="9"/>
  <c r="R4" i="10"/>
  <c r="R4" i="11"/>
  <c r="R4" i="12"/>
  <c r="R4" i="13"/>
  <c r="R4" i="14"/>
  <c r="R4" i="15"/>
  <c r="R4" i="16"/>
  <c r="R4" i="17"/>
  <c r="R4" i="18"/>
  <c r="R4" i="19"/>
  <c r="R4" i="20"/>
  <c r="R4" i="21"/>
  <c r="R4" i="22"/>
  <c r="R4" i="23"/>
  <c r="R4" i="24"/>
  <c r="R4" i="25"/>
  <c r="R4" i="28"/>
  <c r="R4" i="29"/>
  <c r="R4" i="30"/>
  <c r="R4" i="31"/>
  <c r="R4" i="32"/>
  <c r="R4" i="33"/>
  <c r="R4" i="34"/>
  <c r="R4" i="35"/>
  <c r="R4" i="36"/>
  <c r="R4" i="37"/>
  <c r="R4" i="38"/>
  <c r="R4" i="40"/>
  <c r="R4" i="42"/>
  <c r="R4" i="43"/>
  <c r="R4" i="39"/>
  <c r="R29" i="41" l="1"/>
  <c r="S29" i="41"/>
  <c r="S29" i="3"/>
  <c r="S29" i="4"/>
  <c r="S29" i="5"/>
  <c r="S29" i="6"/>
  <c r="S29" i="7"/>
  <c r="S29" i="8"/>
  <c r="S29" i="9"/>
  <c r="S29" i="10"/>
  <c r="S29" i="11"/>
  <c r="S29" i="12"/>
  <c r="S29" i="13"/>
  <c r="S29" i="14"/>
  <c r="S29" i="15"/>
  <c r="S29" i="16"/>
  <c r="S29" i="17"/>
  <c r="S29" i="18"/>
  <c r="S29" i="19"/>
  <c r="S29" i="20"/>
  <c r="S29" i="21"/>
  <c r="S29" i="22"/>
  <c r="S29" i="23"/>
  <c r="S29" i="24"/>
  <c r="S29" i="25"/>
  <c r="S29" i="28"/>
  <c r="S29" i="29"/>
  <c r="S29" i="30"/>
  <c r="S29" i="31"/>
  <c r="S29" i="32"/>
  <c r="S29" i="33"/>
  <c r="S29" i="34"/>
  <c r="S29" i="35"/>
  <c r="S29" i="36"/>
  <c r="S29" i="37"/>
  <c r="S29" i="38"/>
  <c r="S29" i="40"/>
  <c r="S29" i="39"/>
  <c r="S29" i="2"/>
  <c r="R29" i="3"/>
  <c r="R29" i="4"/>
  <c r="R29" i="5"/>
  <c r="R29" i="6"/>
  <c r="R29" i="7"/>
  <c r="R29" i="8"/>
  <c r="R29" i="9"/>
  <c r="R29" i="10"/>
  <c r="R29" i="11"/>
  <c r="R29" i="12"/>
  <c r="R29" i="13"/>
  <c r="R29" i="14"/>
  <c r="R29" i="15"/>
  <c r="R29" i="16"/>
  <c r="R29" i="17"/>
  <c r="R29" i="18"/>
  <c r="R29" i="19"/>
  <c r="R29" i="20"/>
  <c r="R29" i="21"/>
  <c r="R29" i="22"/>
  <c r="R29" i="23"/>
  <c r="R29" i="24"/>
  <c r="R29" i="25"/>
  <c r="R29" i="28"/>
  <c r="R29" i="29"/>
  <c r="R29" i="30"/>
  <c r="R29" i="31"/>
  <c r="R29" i="32"/>
  <c r="R29" i="33"/>
  <c r="R29" i="34"/>
  <c r="R29" i="35"/>
  <c r="R29" i="36"/>
  <c r="R29" i="37"/>
  <c r="R29" i="38"/>
  <c r="R29" i="40"/>
  <c r="R29" i="39"/>
  <c r="R29" i="2"/>
  <c r="D15" i="38" l="1"/>
</calcChain>
</file>

<file path=xl/sharedStrings.xml><?xml version="1.0" encoding="utf-8"?>
<sst xmlns="http://schemas.openxmlformats.org/spreadsheetml/2006/main" count="2246" uniqueCount="40">
  <si>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</si>
  <si>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</si>
  <si>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</si>
  <si>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</si>
  <si>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</si>
  <si>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</si>
  <si>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</si>
  <si>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</si>
  <si>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</si>
  <si>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</si>
  <si>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</si>
  <si>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</si>
  <si>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</si>
  <si>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</si>
  <si>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</si>
  <si>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</si>
  <si>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</si>
  <si>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</si>
  <si>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</si>
  <si>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</si>
  <si>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</si>
  <si>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</si>
  <si>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</si>
  <si>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</si>
  <si>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</si>
  <si>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</si>
  <si>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</si>
  <si>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</si>
  <si>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</si>
  <si>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</si>
  <si>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</si>
  <si>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</si>
  <si>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</si>
  <si>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>Year on Year %</t>
  </si>
  <si>
    <t>Month on Month %</t>
  </si>
  <si>
    <t>SELECTED FOOD PRICES WATCH</t>
  </si>
  <si>
    <t xml:space="preserve"> </t>
  </si>
  <si>
    <t>Average %</t>
  </si>
  <si>
    <t xml:space="preserve"> (Mar 2016 &amp; Mar 2017)</t>
  </si>
  <si>
    <t>(Feb 2017 &amp; Mar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</si>
</sst>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3323"/>
        <bgColor indexed="64"/>
      </patternFill>
    </fill>
    <fill>
      <patternFill patternType="solid">
        <fgColor rgb="FF23332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5" borderId="0" xfId="0" applyFont="1" applyFill="1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3" fillId="2" borderId="1" xfId="2" applyNumberFormat="1" applyFont="1" applyFill="1" applyBorder="1" applyAlignment="1">
      <alignment horizontal="center"/>
    </xf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8" fillId="3" borderId="2" xfId="3" applyNumberFormat="1" applyFont="1" applyFill="1" applyBorder="1" applyAlignment="1">
      <alignment horizontal="center" wrapText="1"/>
    </xf>
    <xf numFmtId="2" fontId="8" fillId="3" borderId="3" xfId="3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2" fontId="9" fillId="3" borderId="2" xfId="3" applyNumberFormat="1" applyFont="1" applyFill="1" applyBorder="1" applyAlignment="1">
      <alignment horizontal="center" wrapText="1"/>
    </xf>
    <xf numFmtId="2" fontId="9" fillId="3" borderId="3" xfId="3" applyNumberFormat="1" applyFont="1" applyFill="1" applyBorder="1" applyAlignment="1">
      <alignment horizontal="center" wrapText="1"/>
    </xf>
    <xf numFmtId="2" fontId="9" fillId="3" borderId="4" xfId="3" applyNumberFormat="1" applyFont="1" applyFill="1" applyBorder="1" applyAlignment="1">
      <alignment horizontal="center" wrapText="1"/>
    </xf>
    <xf numFmtId="0" fontId="15" fillId="0" borderId="0" xfId="0" applyFont="1"/>
    <xf numFmtId="0" fontId="0" fillId="0" borderId="0" xfId="0" applyAlignme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2" fontId="16" fillId="6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7" borderId="0" xfId="0" applyFill="1"/>
    <xf numFmtId="0" fontId="18" fillId="7" borderId="0" xfId="0" applyFont="1" applyFill="1"/>
    <xf numFmtId="0" fontId="12" fillId="7" borderId="0" xfId="0" applyFont="1" applyFill="1" applyAlignment="1">
      <alignment horizontal="center"/>
    </xf>
    <xf numFmtId="0" fontId="13" fillId="8" borderId="1" xfId="4" applyFont="1" applyFill="1" applyBorder="1" applyAlignment="1">
      <alignment horizontal="center"/>
    </xf>
    <xf numFmtId="17" fontId="13" fillId="8" borderId="1" xfId="4" applyNumberFormat="1" applyFont="1" applyFill="1" applyBorder="1" applyAlignment="1">
      <alignment horizontal="center"/>
    </xf>
    <xf numFmtId="17" fontId="13" fillId="8" borderId="1" xfId="3" applyNumberFormat="1" applyFont="1" applyFill="1" applyBorder="1" applyAlignment="1">
      <alignment horizontal="center"/>
    </xf>
    <xf numFmtId="0" fontId="14" fillId="7" borderId="0" xfId="0" applyFont="1" applyFill="1"/>
    <xf numFmtId="2" fontId="9" fillId="7" borderId="2" xfId="3" applyNumberFormat="1" applyFont="1" applyFill="1" applyBorder="1" applyAlignment="1">
      <alignment horizontal="center" wrapText="1"/>
    </xf>
    <xf numFmtId="2" fontId="9" fillId="7" borderId="3" xfId="3" applyNumberFormat="1" applyFont="1" applyFill="1" applyBorder="1" applyAlignment="1">
      <alignment horizontal="center" wrapText="1"/>
    </xf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7" borderId="0" xfId="0" applyFont="1" applyFill="1"/>
    <xf numFmtId="2" fontId="7" fillId="7" borderId="0" xfId="0" applyNumberFormat="1" applyFont="1" applyFill="1" applyAlignment="1">
      <alignment horizontal="center"/>
    </xf>
    <xf numFmtId="0" fontId="11" fillId="8" borderId="1" xfId="4" applyFont="1" applyFill="1" applyBorder="1" applyAlignment="1">
      <alignment horizontal="center"/>
    </xf>
    <xf numFmtId="0" fontId="21" fillId="7" borderId="2" xfId="4" applyFont="1" applyFill="1" applyBorder="1" applyAlignment="1">
      <alignment wrapText="1"/>
    </xf>
    <xf numFmtId="17" fontId="13" fillId="2" borderId="0" xfId="2" applyNumberFormat="1" applyFont="1" applyFill="1" applyBorder="1" applyAlignment="1">
      <alignment horizontal="center"/>
    </xf>
    <xf numFmtId="2" fontId="9" fillId="3" borderId="0" xfId="3" applyNumberFormat="1" applyFont="1" applyFill="1" applyBorder="1" applyAlignment="1">
      <alignment horizontal="center" wrapText="1"/>
    </xf>
    <xf numFmtId="2" fontId="9" fillId="7" borderId="0" xfId="3" applyNumberFormat="1" applyFont="1" applyFill="1" applyBorder="1" applyAlignment="1">
      <alignment horizontal="center" wrapText="1"/>
    </xf>
    <xf numFmtId="17" fontId="11" fillId="2" borderId="0" xfId="2" applyNumberFormat="1" applyFont="1" applyFill="1" applyBorder="1" applyAlignment="1">
      <alignment horizontal="center"/>
    </xf>
    <xf numFmtId="2" fontId="8" fillId="3" borderId="0" xfId="3" applyNumberFormat="1" applyFont="1" applyFill="1" applyBorder="1" applyAlignment="1">
      <alignment horizontal="center" wrapText="1"/>
    </xf>
    <xf numFmtId="17" fontId="0" fillId="0" borderId="0" xfId="0" applyNumberFormat="1"/>
    <xf numFmtId="17" fontId="10" fillId="7" borderId="0" xfId="0" applyNumberFormat="1" applyFont="1" applyFill="1" applyBorder="1" applyAlignment="1">
      <alignment horizontal="center"/>
    </xf>
    <xf numFmtId="43" fontId="12" fillId="7" borderId="0" xfId="1" applyFont="1" applyFill="1" applyAlignment="1">
      <alignment horizontal="center"/>
    </xf>
    <xf numFmtId="2" fontId="8" fillId="7" borderId="0" xfId="3" applyNumberFormat="1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_Sheet1" xfId="3"/>
    <cellStyle name="Normal_Sheet1_1" xfId="4"/>
    <cellStyle name="Normal_Sheet2" xfId="2"/>
  </cellStyles>
  <dxfs count="0"/>
  <tableStyles count="0" defaultTableStyle="TableStyleMedium9" defaultPivotStyle="PivotStyleLight16"/>
  <colors>
    <mruColors>
      <color rgb="FF233323"/>
      <color rgb="FF131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E1" workbookViewId="0">
      <selection activeCell="T4" sqref="T4"/>
    </sheetView>
  </sheetViews>
  <sheetFormatPr defaultRowHeight="15" x14ac:dyDescent="0.25"/>
  <cols>
    <col min="1" max="1" width="39" style="61" customWidth="1"/>
    <col min="2" max="2" width="22.42578125" style="36" customWidth="1"/>
    <col min="16" max="17" width="10.85546875" style="70" customWidth="1"/>
    <col min="18" max="18" width="23.28515625" style="59" customWidth="1"/>
    <col min="19" max="19" width="24.140625" style="59" customWidth="1"/>
  </cols>
  <sheetData>
    <row r="1" spans="1:19" s="61" customFormat="1" ht="18.75" x14ac:dyDescent="0.3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s="60" customFormat="1" ht="15.75" x14ac:dyDescent="0.25">
      <c r="A2" s="84" t="s">
        <v>32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1"/>
      <c r="R2" s="62" t="s">
        <v>33</v>
      </c>
      <c r="S2" s="62" t="s">
        <v>34</v>
      </c>
    </row>
    <row r="3" spans="1:19" s="66" customFormat="1" ht="15" customHeight="1" x14ac:dyDescent="0.25">
      <c r="A3" s="73" t="s">
        <v>0</v>
      </c>
      <c r="B3" s="63" t="s">
        <v>1</v>
      </c>
      <c r="C3" s="64">
        <v>42370</v>
      </c>
      <c r="D3" s="64">
        <v>42401</v>
      </c>
      <c r="E3" s="64">
        <v>42430</v>
      </c>
      <c r="F3" s="64">
        <v>42461</v>
      </c>
      <c r="G3" s="64">
        <v>42491</v>
      </c>
      <c r="H3" s="64">
        <v>42522</v>
      </c>
      <c r="I3" s="64">
        <v>42552</v>
      </c>
      <c r="J3" s="64">
        <v>42583</v>
      </c>
      <c r="K3" s="64">
        <v>42614</v>
      </c>
      <c r="L3" s="64">
        <v>42644</v>
      </c>
      <c r="M3" s="64">
        <v>42675</v>
      </c>
      <c r="N3" s="64">
        <v>42705</v>
      </c>
      <c r="O3" s="64">
        <v>42736</v>
      </c>
      <c r="P3" s="65">
        <v>42767</v>
      </c>
      <c r="Q3" s="65">
        <v>42795</v>
      </c>
      <c r="R3" s="62" t="s">
        <v>38</v>
      </c>
      <c r="S3" s="62" t="s">
        <v>39</v>
      </c>
    </row>
    <row r="4" spans="1:19" ht="15" customHeight="1" x14ac:dyDescent="0.25">
      <c r="A4" s="74" t="s">
        <v>21</v>
      </c>
      <c r="B4" s="43" t="s">
        <v>22</v>
      </c>
      <c r="C4" s="25">
        <v>328.84483655388794</v>
      </c>
      <c r="D4" s="25">
        <v>338.79743196395549</v>
      </c>
      <c r="E4" s="25">
        <v>350.91765477452071</v>
      </c>
      <c r="F4" s="25">
        <v>367.74795721276428</v>
      </c>
      <c r="G4" s="25">
        <v>370.0067951170891</v>
      </c>
      <c r="H4" s="25">
        <v>380.03429607831765</v>
      </c>
      <c r="I4" s="25">
        <v>374.55362314079684</v>
      </c>
      <c r="J4" s="25">
        <v>378.72994541710841</v>
      </c>
      <c r="K4" s="25">
        <v>435.20219806699635</v>
      </c>
      <c r="L4" s="25">
        <v>472.76927363539238</v>
      </c>
      <c r="M4" s="25">
        <v>430.73081441831425</v>
      </c>
      <c r="N4" s="25">
        <v>439.86604506702315</v>
      </c>
      <c r="O4" s="25">
        <v>512.98835926835932</v>
      </c>
      <c r="P4" s="67">
        <v>520.15713265713202</v>
      </c>
      <c r="Q4" s="83">
        <v>527.69449715370001</v>
      </c>
      <c r="R4" s="82">
        <f>(Q4-E4)/E4*100</f>
        <v>50.375590961009308</v>
      </c>
      <c r="S4" s="82">
        <f>(Q4-P4)/P4*100</f>
        <v>1.4490552995139521</v>
      </c>
    </row>
    <row r="5" spans="1:19" ht="15" customHeight="1" x14ac:dyDescent="0.25">
      <c r="A5" s="74" t="s">
        <v>17</v>
      </c>
      <c r="B5" s="43" t="s">
        <v>18</v>
      </c>
      <c r="C5" s="25">
        <v>29.748341748341723</v>
      </c>
      <c r="D5" s="25">
        <v>29.996364064089278</v>
      </c>
      <c r="E5" s="25">
        <v>31.201258774788162</v>
      </c>
      <c r="F5" s="25">
        <v>35.902896065214563</v>
      </c>
      <c r="G5" s="25">
        <v>33.984136460645068</v>
      </c>
      <c r="H5" s="25">
        <v>34.198061466295144</v>
      </c>
      <c r="I5" s="25">
        <v>33.789153050106727</v>
      </c>
      <c r="J5" s="25">
        <v>33.993677935933349</v>
      </c>
      <c r="K5" s="25">
        <v>37.204447364246583</v>
      </c>
      <c r="L5" s="25">
        <v>42.027687333372711</v>
      </c>
      <c r="M5" s="25">
        <v>39.049637768387747</v>
      </c>
      <c r="N5" s="25">
        <v>39.400087054351744</v>
      </c>
      <c r="O5" s="25">
        <v>47.418103135603126</v>
      </c>
      <c r="P5" s="67">
        <v>42.903736973589886</v>
      </c>
      <c r="Q5" s="77">
        <v>43.93</v>
      </c>
      <c r="R5" s="82">
        <f t="shared" ref="R5:R28" si="0">(Q5-E5)/E5*100</f>
        <v>40.795601604051818</v>
      </c>
      <c r="S5" s="82">
        <f t="shared" ref="S5:S28" si="1">(Q5-P5)/P5*100</f>
        <v>2.3920131410507359</v>
      </c>
    </row>
    <row r="6" spans="1:19" ht="15" customHeight="1" x14ac:dyDescent="0.25">
      <c r="A6" s="74" t="s">
        <v>30</v>
      </c>
      <c r="B6" s="43" t="s">
        <v>3</v>
      </c>
      <c r="C6" s="25">
        <v>236.80832333951489</v>
      </c>
      <c r="D6" s="25">
        <v>238.02080335506832</v>
      </c>
      <c r="E6" s="25">
        <v>240.91443290100915</v>
      </c>
      <c r="F6" s="25">
        <v>263.57481586661453</v>
      </c>
      <c r="G6" s="25">
        <v>256.41332477882457</v>
      </c>
      <c r="H6" s="25">
        <v>276.59433232161848</v>
      </c>
      <c r="I6" s="25">
        <v>288.32438291863275</v>
      </c>
      <c r="J6" s="25">
        <v>293.55987127099598</v>
      </c>
      <c r="K6" s="25">
        <v>305.29244700532325</v>
      </c>
      <c r="L6" s="25">
        <v>345.48217947256279</v>
      </c>
      <c r="M6" s="25">
        <v>357.26488091550669</v>
      </c>
      <c r="N6" s="25">
        <v>347.60398459038515</v>
      </c>
      <c r="O6" s="25">
        <v>353.60417160992165</v>
      </c>
      <c r="P6" s="67">
        <v>337.11085205822684</v>
      </c>
      <c r="Q6" s="77">
        <v>353.27723715140934</v>
      </c>
      <c r="R6" s="82">
        <f t="shared" si="0"/>
        <v>46.640129815954054</v>
      </c>
      <c r="S6" s="82">
        <f t="shared" si="1"/>
        <v>4.7955694675738858</v>
      </c>
    </row>
    <row r="7" spans="1:19" ht="15" customHeight="1" x14ac:dyDescent="0.25">
      <c r="A7" s="74" t="s">
        <v>29</v>
      </c>
      <c r="B7" s="43" t="s">
        <v>3</v>
      </c>
      <c r="C7" s="25">
        <v>206.05194654156625</v>
      </c>
      <c r="D7" s="25">
        <v>208.3646331307277</v>
      </c>
      <c r="E7" s="25">
        <v>217.64331342200424</v>
      </c>
      <c r="F7" s="25">
        <v>229.32177867177793</v>
      </c>
      <c r="G7" s="25">
        <v>228.20250197602331</v>
      </c>
      <c r="H7" s="25">
        <v>256.68613374162959</v>
      </c>
      <c r="I7" s="25">
        <v>260.732654820383</v>
      </c>
      <c r="J7" s="25">
        <v>260.9090565025453</v>
      </c>
      <c r="K7" s="25">
        <v>282.698736845285</v>
      </c>
      <c r="L7" s="25">
        <v>295.84955467297243</v>
      </c>
      <c r="M7" s="25">
        <v>299.89396609888615</v>
      </c>
      <c r="N7" s="25">
        <v>296.98484625492472</v>
      </c>
      <c r="O7" s="25">
        <v>305.53051545864037</v>
      </c>
      <c r="P7" s="67">
        <v>309.85138121935898</v>
      </c>
      <c r="Q7" s="77">
        <v>318.45395382841417</v>
      </c>
      <c r="R7" s="82">
        <f t="shared" si="0"/>
        <v>46.319199437540696</v>
      </c>
      <c r="S7" s="82">
        <f t="shared" si="1"/>
        <v>2.7763544494142511</v>
      </c>
    </row>
    <row r="8" spans="1:19" ht="15" customHeight="1" x14ac:dyDescent="0.25">
      <c r="A8" s="74" t="s">
        <v>12</v>
      </c>
      <c r="B8" s="43" t="s">
        <v>3</v>
      </c>
      <c r="C8" s="25">
        <v>811.24242896630346</v>
      </c>
      <c r="D8" s="25">
        <v>790.98343831486261</v>
      </c>
      <c r="E8" s="25">
        <v>826.95625358829682</v>
      </c>
      <c r="F8" s="25">
        <v>884.99308465145918</v>
      </c>
      <c r="G8" s="25">
        <v>865.16404518641934</v>
      </c>
      <c r="H8" s="25">
        <v>851.81429506229438</v>
      </c>
      <c r="I8" s="25">
        <v>884.05820301507754</v>
      </c>
      <c r="J8" s="25">
        <v>910.40511741317891</v>
      </c>
      <c r="K8" s="25">
        <v>953.91444554341115</v>
      </c>
      <c r="L8" s="25">
        <v>979.60602455317394</v>
      </c>
      <c r="M8" s="25">
        <v>965.58744433100537</v>
      </c>
      <c r="N8" s="25">
        <v>948.07139889434802</v>
      </c>
      <c r="O8" s="25">
        <v>1001.2428211506959</v>
      </c>
      <c r="P8" s="67">
        <v>995.64844866994747</v>
      </c>
      <c r="Q8" s="77">
        <v>1010.290508576462</v>
      </c>
      <c r="R8" s="82">
        <f t="shared" si="0"/>
        <v>22.169764626925335</v>
      </c>
      <c r="S8" s="82">
        <f t="shared" si="1"/>
        <v>1.4706054055600004</v>
      </c>
    </row>
    <row r="9" spans="1:19" ht="15" customHeight="1" x14ac:dyDescent="0.25">
      <c r="A9" s="74" t="s">
        <v>11</v>
      </c>
      <c r="B9" s="43" t="s">
        <v>3</v>
      </c>
      <c r="C9" s="25">
        <v>977.32826561520164</v>
      </c>
      <c r="D9" s="25">
        <v>1036.4452054994542</v>
      </c>
      <c r="E9" s="25">
        <v>1004.4148769474075</v>
      </c>
      <c r="F9" s="25">
        <v>1022.5653162499761</v>
      </c>
      <c r="G9" s="25">
        <v>1047.3299042913432</v>
      </c>
      <c r="H9" s="25">
        <v>1031.2256500690401</v>
      </c>
      <c r="I9" s="25">
        <v>1055.2095121300802</v>
      </c>
      <c r="J9" s="25">
        <v>1060.6656670652906</v>
      </c>
      <c r="K9" s="25">
        <v>1145.2855587482304</v>
      </c>
      <c r="L9" s="25">
        <v>1218.6219247642837</v>
      </c>
      <c r="M9" s="25">
        <v>1153.0269972180952</v>
      </c>
      <c r="N9" s="25">
        <v>1162.4247057679527</v>
      </c>
      <c r="O9" s="25">
        <v>1249.4835182325182</v>
      </c>
      <c r="P9" s="67">
        <v>1270.6726841581815</v>
      </c>
      <c r="Q9" s="77">
        <v>1281.707164045722</v>
      </c>
      <c r="R9" s="82">
        <f t="shared" si="0"/>
        <v>27.607345675828132</v>
      </c>
      <c r="S9" s="82">
        <f t="shared" si="1"/>
        <v>0.86839671814074459</v>
      </c>
    </row>
    <row r="10" spans="1:19" ht="15" customHeight="1" x14ac:dyDescent="0.25">
      <c r="A10" s="74" t="s">
        <v>10</v>
      </c>
      <c r="B10" s="43" t="s">
        <v>9</v>
      </c>
      <c r="C10" s="25">
        <v>225.40011302511286</v>
      </c>
      <c r="D10" s="25">
        <v>240.17554293961985</v>
      </c>
      <c r="E10" s="25">
        <v>259.29141335391319</v>
      </c>
      <c r="F10" s="25">
        <v>249.73449212049195</v>
      </c>
      <c r="G10" s="25">
        <v>248.67202879702859</v>
      </c>
      <c r="H10" s="25">
        <v>276.97211328461322</v>
      </c>
      <c r="I10" s="25">
        <v>306.35382098776824</v>
      </c>
      <c r="J10" s="25">
        <v>265.22130418424513</v>
      </c>
      <c r="K10" s="25">
        <v>293.42676709359631</v>
      </c>
      <c r="L10" s="25">
        <v>305.26646501604733</v>
      </c>
      <c r="M10" s="25">
        <v>305.71640113375378</v>
      </c>
      <c r="N10" s="25">
        <v>296.05210139357189</v>
      </c>
      <c r="O10" s="25">
        <v>302.87194044694036</v>
      </c>
      <c r="P10" s="67">
        <v>299.74996474996459</v>
      </c>
      <c r="Q10" s="77">
        <v>297.50588235294117</v>
      </c>
      <c r="R10" s="82">
        <f t="shared" si="0"/>
        <v>14.738038759065317</v>
      </c>
      <c r="S10" s="82">
        <f t="shared" si="1"/>
        <v>-0.74865142983263167</v>
      </c>
    </row>
    <row r="11" spans="1:19" ht="15" customHeight="1" x14ac:dyDescent="0.25">
      <c r="A11" s="74" t="s">
        <v>8</v>
      </c>
      <c r="B11" s="43" t="s">
        <v>9</v>
      </c>
      <c r="C11" s="25">
        <v>208.64911962938262</v>
      </c>
      <c r="D11" s="25">
        <v>270.65074028182568</v>
      </c>
      <c r="E11" s="25">
        <v>225.97354616104599</v>
      </c>
      <c r="F11" s="25">
        <v>222.26401887586081</v>
      </c>
      <c r="G11" s="25">
        <v>222.50502166752139</v>
      </c>
      <c r="H11" s="25">
        <v>275.37609740109724</v>
      </c>
      <c r="I11" s="25">
        <v>299.90341055341048</v>
      </c>
      <c r="J11" s="25">
        <v>245.20499669841749</v>
      </c>
      <c r="K11" s="25">
        <v>274.5667547092533</v>
      </c>
      <c r="L11" s="25">
        <v>264.29222480948977</v>
      </c>
      <c r="M11" s="25">
        <v>298.05823172084035</v>
      </c>
      <c r="N11" s="25">
        <v>272.97390981389077</v>
      </c>
      <c r="O11" s="25">
        <v>270.25064234803403</v>
      </c>
      <c r="P11" s="67">
        <v>264.85971010970997</v>
      </c>
      <c r="Q11" s="77">
        <v>262.3312883435583</v>
      </c>
      <c r="R11" s="82">
        <f t="shared" si="0"/>
        <v>16.089379841214249</v>
      </c>
      <c r="S11" s="82">
        <f t="shared" si="1"/>
        <v>-0.95462679661785688</v>
      </c>
    </row>
    <row r="12" spans="1:19" ht="15" customHeight="1" x14ac:dyDescent="0.25">
      <c r="A12" s="74" t="s">
        <v>7</v>
      </c>
      <c r="B12" s="43" t="s">
        <v>3</v>
      </c>
      <c r="C12" s="25">
        <v>263.26447796010285</v>
      </c>
      <c r="D12" s="25">
        <v>277.30067577629336</v>
      </c>
      <c r="E12" s="25">
        <v>289.41476482510296</v>
      </c>
      <c r="F12" s="25">
        <v>302.81149397374679</v>
      </c>
      <c r="G12" s="25">
        <v>309.37893724187097</v>
      </c>
      <c r="H12" s="25">
        <v>337.72562418633265</v>
      </c>
      <c r="I12" s="25">
        <v>338.68682151639376</v>
      </c>
      <c r="J12" s="25">
        <v>335.8906914892932</v>
      </c>
      <c r="K12" s="25">
        <v>342.86491628795216</v>
      </c>
      <c r="L12" s="25">
        <v>353.59241326618633</v>
      </c>
      <c r="M12" s="25">
        <v>360.95317846464559</v>
      </c>
      <c r="N12" s="25">
        <v>375.65177236960255</v>
      </c>
      <c r="O12" s="25">
        <v>377.4065394144144</v>
      </c>
      <c r="P12" s="67">
        <v>392.03910426929383</v>
      </c>
      <c r="Q12" s="77">
        <v>421.53795379977998</v>
      </c>
      <c r="R12" s="82">
        <f t="shared" si="0"/>
        <v>45.651848154506133</v>
      </c>
      <c r="S12" s="82">
        <f t="shared" si="1"/>
        <v>7.5244661079072435</v>
      </c>
    </row>
    <row r="13" spans="1:19" ht="15" customHeight="1" x14ac:dyDescent="0.25">
      <c r="A13" s="74" t="s">
        <v>14</v>
      </c>
      <c r="B13" s="43" t="s">
        <v>3</v>
      </c>
      <c r="C13" s="25">
        <v>595.47718993993999</v>
      </c>
      <c r="D13" s="25">
        <v>610.77702029279283</v>
      </c>
      <c r="E13" s="25">
        <v>648.56780370333649</v>
      </c>
      <c r="F13" s="25">
        <v>651.18840075369917</v>
      </c>
      <c r="G13" s="25">
        <v>654.36894556208176</v>
      </c>
      <c r="H13" s="25">
        <v>655.43405769885453</v>
      </c>
      <c r="I13" s="25">
        <v>669.59821126870565</v>
      </c>
      <c r="J13" s="25">
        <v>680.8822525684875</v>
      </c>
      <c r="K13" s="25">
        <v>733.23076936218513</v>
      </c>
      <c r="L13" s="25">
        <v>735.77583346574954</v>
      </c>
      <c r="M13" s="25">
        <v>703.37635415660952</v>
      </c>
      <c r="N13" s="25">
        <v>713.10963300599099</v>
      </c>
      <c r="O13" s="25">
        <v>765.28434774774757</v>
      </c>
      <c r="P13" s="67">
        <v>785.42256172839461</v>
      </c>
      <c r="Q13" s="77">
        <v>907.51434261134</v>
      </c>
      <c r="R13" s="82">
        <f t="shared" si="0"/>
        <v>39.92590095120557</v>
      </c>
      <c r="S13" s="82">
        <f t="shared" si="1"/>
        <v>15.544725455081299</v>
      </c>
    </row>
    <row r="14" spans="1:19" ht="15" customHeight="1" x14ac:dyDescent="0.25">
      <c r="A14" s="74" t="s">
        <v>13</v>
      </c>
      <c r="B14" s="43" t="s">
        <v>3</v>
      </c>
      <c r="C14" s="25">
        <v>683.72966366366359</v>
      </c>
      <c r="D14" s="25">
        <v>822.22689734698326</v>
      </c>
      <c r="E14" s="25">
        <v>695.50383437961875</v>
      </c>
      <c r="F14" s="25">
        <v>727.31404182610061</v>
      </c>
      <c r="G14" s="25">
        <v>774.24510634634544</v>
      </c>
      <c r="H14" s="25">
        <v>770.28822002383697</v>
      </c>
      <c r="I14" s="25">
        <v>764.75572784859514</v>
      </c>
      <c r="J14" s="25">
        <v>765.60566136807518</v>
      </c>
      <c r="K14" s="25">
        <v>830.05397055745266</v>
      </c>
      <c r="L14" s="25">
        <v>868.80139815619475</v>
      </c>
      <c r="M14" s="25">
        <v>831.38287509359634</v>
      </c>
      <c r="N14" s="25">
        <v>856.66300723717154</v>
      </c>
      <c r="O14" s="25">
        <v>919.08969179459791</v>
      </c>
      <c r="P14" s="67">
        <v>963.45566702741644</v>
      </c>
      <c r="Q14" s="77">
        <v>1086.6515364099137</v>
      </c>
      <c r="R14" s="82">
        <f t="shared" si="0"/>
        <v>56.239474564391735</v>
      </c>
      <c r="S14" s="82">
        <f t="shared" si="1"/>
        <v>12.78687474667078</v>
      </c>
    </row>
    <row r="15" spans="1:19" ht="15" customHeight="1" x14ac:dyDescent="0.25">
      <c r="A15" s="74" t="s">
        <v>24</v>
      </c>
      <c r="B15" s="43" t="s">
        <v>16</v>
      </c>
      <c r="C15" s="25">
        <v>119.41945945945942</v>
      </c>
      <c r="D15" s="25">
        <v>120.4558771261261</v>
      </c>
      <c r="E15" s="25">
        <v>122.79334909200473</v>
      </c>
      <c r="F15" s="25">
        <v>127.61742827760102</v>
      </c>
      <c r="G15" s="25">
        <v>129.53850295340325</v>
      </c>
      <c r="H15" s="25">
        <v>124.47322430138398</v>
      </c>
      <c r="I15" s="25">
        <v>128.90803365444194</v>
      </c>
      <c r="J15" s="25">
        <v>125.26998084369566</v>
      </c>
      <c r="K15" s="25">
        <v>131.91399688694139</v>
      </c>
      <c r="L15" s="25">
        <v>136.79745074819826</v>
      </c>
      <c r="M15" s="25">
        <v>139.60453781645512</v>
      </c>
      <c r="N15" s="25">
        <v>134.51094798609412</v>
      </c>
      <c r="O15" s="25">
        <v>136.28765765765763</v>
      </c>
      <c r="P15" s="67">
        <v>140.52645502645501</v>
      </c>
      <c r="Q15" s="77">
        <v>143.56435643564356</v>
      </c>
      <c r="R15" s="82">
        <f t="shared" si="0"/>
        <v>16.915417241430433</v>
      </c>
      <c r="S15" s="82">
        <f t="shared" si="1"/>
        <v>2.1618003589549346</v>
      </c>
    </row>
    <row r="16" spans="1:19" ht="15" customHeight="1" x14ac:dyDescent="0.25">
      <c r="A16" s="74" t="s">
        <v>23</v>
      </c>
      <c r="B16" s="43" t="s">
        <v>16</v>
      </c>
      <c r="C16" s="25">
        <v>137.62238755988741</v>
      </c>
      <c r="D16" s="25">
        <v>137.87545844640943</v>
      </c>
      <c r="E16" s="25">
        <v>139.16472048898495</v>
      </c>
      <c r="F16" s="25">
        <v>140.93242364915884</v>
      </c>
      <c r="G16" s="25">
        <v>143.8008337750982</v>
      </c>
      <c r="H16" s="25">
        <v>141.2081916286262</v>
      </c>
      <c r="I16" s="25">
        <v>141.65086072574857</v>
      </c>
      <c r="J16" s="25">
        <v>142.3879913254911</v>
      </c>
      <c r="K16" s="25">
        <v>148.56526094621123</v>
      </c>
      <c r="L16" s="25">
        <v>154.4693159704731</v>
      </c>
      <c r="M16" s="25">
        <v>149.44551230585697</v>
      </c>
      <c r="N16" s="25">
        <v>151.32087324718015</v>
      </c>
      <c r="O16" s="25">
        <v>157.74590831090833</v>
      </c>
      <c r="P16" s="67">
        <v>166.1434775809773</v>
      </c>
      <c r="Q16" s="77">
        <v>177.05405405405406</v>
      </c>
      <c r="R16" s="82">
        <f t="shared" si="0"/>
        <v>27.22624917575147</v>
      </c>
      <c r="S16" s="82">
        <f t="shared" si="1"/>
        <v>6.5669604560666617</v>
      </c>
    </row>
    <row r="17" spans="1:19" ht="15" customHeight="1" x14ac:dyDescent="0.25">
      <c r="A17" s="74" t="s">
        <v>15</v>
      </c>
      <c r="B17" s="43" t="s">
        <v>16</v>
      </c>
      <c r="C17" s="25">
        <v>1149.3091788856295</v>
      </c>
      <c r="D17" s="25">
        <v>1209.9814848950323</v>
      </c>
      <c r="E17" s="25">
        <v>1176.4733268378709</v>
      </c>
      <c r="F17" s="25">
        <v>1327.21971978738</v>
      </c>
      <c r="G17" s="25">
        <v>1231.7133668482052</v>
      </c>
      <c r="H17" s="25">
        <v>1236.6359151601082</v>
      </c>
      <c r="I17" s="25">
        <v>1257.8122667923467</v>
      </c>
      <c r="J17" s="25">
        <v>1297.967097053483</v>
      </c>
      <c r="K17" s="25">
        <v>1327.2173363085369</v>
      </c>
      <c r="L17" s="25">
        <v>1336.6781470786473</v>
      </c>
      <c r="M17" s="25">
        <v>1282.7695939694886</v>
      </c>
      <c r="N17" s="25">
        <v>1401.6930991051954</v>
      </c>
      <c r="O17" s="25">
        <v>1419.7509139784947</v>
      </c>
      <c r="P17" s="67">
        <v>1428.9538239538199</v>
      </c>
      <c r="Q17" s="77">
        <v>1555.5102040816328</v>
      </c>
      <c r="R17" s="82">
        <f t="shared" si="0"/>
        <v>32.218059568127948</v>
      </c>
      <c r="S17" s="82">
        <f t="shared" si="1"/>
        <v>8.8565759093348309</v>
      </c>
    </row>
    <row r="18" spans="1:19" ht="15" customHeight="1" x14ac:dyDescent="0.25">
      <c r="A18" s="74" t="s">
        <v>27</v>
      </c>
      <c r="B18" s="43" t="s">
        <v>3</v>
      </c>
      <c r="C18" s="25">
        <v>132.46355017718744</v>
      </c>
      <c r="D18" s="25">
        <v>135.46322453686133</v>
      </c>
      <c r="E18" s="25">
        <v>144.04203789501872</v>
      </c>
      <c r="F18" s="25">
        <v>163.357942398045</v>
      </c>
      <c r="G18" s="25">
        <v>176.72359585378084</v>
      </c>
      <c r="H18" s="25">
        <v>181.06908104976137</v>
      </c>
      <c r="I18" s="25">
        <v>187.74100176177348</v>
      </c>
      <c r="J18" s="25">
        <v>191.49765638986929</v>
      </c>
      <c r="K18" s="25">
        <v>191.79156487594727</v>
      </c>
      <c r="L18" s="25">
        <v>191.02078575830376</v>
      </c>
      <c r="M18" s="25">
        <v>215.22570929962177</v>
      </c>
      <c r="N18" s="25">
        <v>217.71036897967548</v>
      </c>
      <c r="O18" s="25">
        <v>219.56366365391369</v>
      </c>
      <c r="P18" s="67">
        <v>260.94471394240117</v>
      </c>
      <c r="Q18" s="77">
        <v>273.66878233136811</v>
      </c>
      <c r="R18" s="82">
        <f t="shared" si="0"/>
        <v>89.992301088397852</v>
      </c>
      <c r="S18" s="82">
        <f t="shared" si="1"/>
        <v>4.8761548746205108</v>
      </c>
    </row>
    <row r="19" spans="1:19" ht="15" customHeight="1" x14ac:dyDescent="0.25">
      <c r="A19" s="74" t="s">
        <v>28</v>
      </c>
      <c r="B19" s="43" t="s">
        <v>3</v>
      </c>
      <c r="C19" s="25">
        <v>156.40720950280482</v>
      </c>
      <c r="D19" s="25">
        <v>157.39874776030985</v>
      </c>
      <c r="E19" s="25">
        <v>166.39649305436507</v>
      </c>
      <c r="F19" s="25">
        <v>186.7343391805401</v>
      </c>
      <c r="G19" s="25">
        <v>202.32418684004429</v>
      </c>
      <c r="H19" s="25">
        <v>200.70227101549165</v>
      </c>
      <c r="I19" s="25">
        <v>211.87788057806401</v>
      </c>
      <c r="J19" s="25">
        <v>216.46449992901427</v>
      </c>
      <c r="K19" s="25" t="s">
        <v>36</v>
      </c>
      <c r="L19" s="25">
        <v>225.62912003935733</v>
      </c>
      <c r="M19" s="25">
        <v>233.63354960377688</v>
      </c>
      <c r="N19" s="25">
        <v>235.81031591709993</v>
      </c>
      <c r="O19" s="25">
        <v>255.82537763737767</v>
      </c>
      <c r="P19" s="67">
        <v>250.45</v>
      </c>
      <c r="Q19" s="77">
        <v>302.04723859640029</v>
      </c>
      <c r="R19" s="82">
        <f t="shared" si="0"/>
        <v>81.522598855322883</v>
      </c>
      <c r="S19" s="82">
        <f t="shared" si="1"/>
        <v>20.601812176642163</v>
      </c>
    </row>
    <row r="20" spans="1:19" ht="15" customHeight="1" x14ac:dyDescent="0.25">
      <c r="A20" s="74" t="s">
        <v>19</v>
      </c>
      <c r="B20" s="43" t="s">
        <v>3</v>
      </c>
      <c r="C20" s="25">
        <v>793.21264457314464</v>
      </c>
      <c r="D20" s="25">
        <v>839.33479702819784</v>
      </c>
      <c r="E20" s="25">
        <v>823.61672491582772</v>
      </c>
      <c r="F20" s="25">
        <v>809.43003200561679</v>
      </c>
      <c r="G20" s="25">
        <v>860.14972415828561</v>
      </c>
      <c r="H20" s="25">
        <v>859.50031818200841</v>
      </c>
      <c r="I20" s="25">
        <v>864.09289470278759</v>
      </c>
      <c r="J20" s="25">
        <v>890.04246786928547</v>
      </c>
      <c r="K20" s="25">
        <v>896.95497940840835</v>
      </c>
      <c r="L20" s="25">
        <v>944.06243527386414</v>
      </c>
      <c r="M20" s="25">
        <v>923.05174992926106</v>
      </c>
      <c r="N20" s="25">
        <v>956.25965505912632</v>
      </c>
      <c r="O20" s="25">
        <v>994.36582689832665</v>
      </c>
      <c r="P20" s="67">
        <v>998.7137410396</v>
      </c>
      <c r="Q20" s="77">
        <v>1079.1580478769079</v>
      </c>
      <c r="R20" s="82">
        <f t="shared" si="0"/>
        <v>31.02672823784583</v>
      </c>
      <c r="S20" s="82">
        <f t="shared" si="1"/>
        <v>8.0547912311259733</v>
      </c>
    </row>
    <row r="21" spans="1:19" ht="15" customHeight="1" x14ac:dyDescent="0.25">
      <c r="A21" s="74" t="s">
        <v>20</v>
      </c>
      <c r="B21" s="43" t="s">
        <v>3</v>
      </c>
      <c r="C21" s="25">
        <v>1332.6365586170575</v>
      </c>
      <c r="D21" s="25">
        <v>1372.6899532531083</v>
      </c>
      <c r="E21" s="25">
        <v>1383.1824374019091</v>
      </c>
      <c r="F21" s="25">
        <v>1448.4109911121802</v>
      </c>
      <c r="G21" s="25">
        <v>1490.3439664898622</v>
      </c>
      <c r="H21" s="25">
        <v>1538.3987380043952</v>
      </c>
      <c r="I21" s="25">
        <v>1511.2775589201228</v>
      </c>
      <c r="J21" s="25">
        <v>1538.8599284284617</v>
      </c>
      <c r="K21" s="25">
        <v>1587.4952494606944</v>
      </c>
      <c r="L21" s="25">
        <v>1645.8400774982888</v>
      </c>
      <c r="M21" s="25">
        <v>1599.7150987456721</v>
      </c>
      <c r="N21" s="25">
        <v>1726.7549174414557</v>
      </c>
      <c r="O21" s="25">
        <v>1812.0340405405409</v>
      </c>
      <c r="P21" s="67">
        <v>1955.1020616804999</v>
      </c>
      <c r="Q21" s="77">
        <v>2084.8107646610147</v>
      </c>
      <c r="R21" s="82">
        <f t="shared" si="0"/>
        <v>50.725653267909053</v>
      </c>
      <c r="S21" s="82">
        <f t="shared" si="1"/>
        <v>6.6343699146337238</v>
      </c>
    </row>
    <row r="22" spans="1:19" ht="15" customHeight="1" x14ac:dyDescent="0.25">
      <c r="A22" s="74" t="s">
        <v>31</v>
      </c>
      <c r="B22" s="43" t="s">
        <v>3</v>
      </c>
      <c r="C22" s="25">
        <v>202.40817333931946</v>
      </c>
      <c r="D22" s="25">
        <v>195.27907658793765</v>
      </c>
      <c r="E22" s="25">
        <v>190.80443080265007</v>
      </c>
      <c r="F22" s="25">
        <v>189.11390719420808</v>
      </c>
      <c r="G22" s="25">
        <v>188.51343451862388</v>
      </c>
      <c r="H22" s="25">
        <v>207.66774939499481</v>
      </c>
      <c r="I22" s="25">
        <v>197.75712666650136</v>
      </c>
      <c r="J22" s="25">
        <v>202.41538929190372</v>
      </c>
      <c r="K22" s="25">
        <v>234.02755429072445</v>
      </c>
      <c r="L22" s="25">
        <v>250.54553074202948</v>
      </c>
      <c r="M22" s="25">
        <v>259.61729340058065</v>
      </c>
      <c r="N22" s="25">
        <v>255.72460879574695</v>
      </c>
      <c r="O22" s="25">
        <v>258.91556060606069</v>
      </c>
      <c r="P22" s="67">
        <v>241.43987888456999</v>
      </c>
      <c r="Q22" s="77">
        <v>246.948910051344</v>
      </c>
      <c r="R22" s="82">
        <f t="shared" si="0"/>
        <v>29.425144380826474</v>
      </c>
      <c r="S22" s="82">
        <f t="shared" si="1"/>
        <v>2.2817403621246104</v>
      </c>
    </row>
    <row r="23" spans="1:19" ht="15" customHeight="1" x14ac:dyDescent="0.25">
      <c r="A23" s="74" t="s">
        <v>4</v>
      </c>
      <c r="B23" s="43" t="s">
        <v>3</v>
      </c>
      <c r="C23" s="25">
        <v>202.6664694970944</v>
      </c>
      <c r="D23" s="25">
        <v>213.32081843581389</v>
      </c>
      <c r="E23" s="25">
        <v>227.22460168679055</v>
      </c>
      <c r="F23" s="25">
        <v>250.19146026988011</v>
      </c>
      <c r="G23" s="25">
        <v>271.09242914618119</v>
      </c>
      <c r="H23" s="25">
        <v>288.06229043671084</v>
      </c>
      <c r="I23" s="25">
        <v>289.60440654705599</v>
      </c>
      <c r="J23" s="25">
        <v>313.19484237310343</v>
      </c>
      <c r="K23" s="25">
        <v>304.3235552889526</v>
      </c>
      <c r="L23" s="25">
        <v>314.97807298360516</v>
      </c>
      <c r="M23" s="25">
        <v>332.30344945461275</v>
      </c>
      <c r="N23" s="25">
        <v>338.92415601480036</v>
      </c>
      <c r="O23" s="25">
        <v>324.01062467824977</v>
      </c>
      <c r="P23" s="67">
        <v>355.41293824452299</v>
      </c>
      <c r="Q23" s="77">
        <v>360.88929593327367</v>
      </c>
      <c r="R23" s="82">
        <f t="shared" si="0"/>
        <v>58.824921797300952</v>
      </c>
      <c r="S23" s="82">
        <f t="shared" si="1"/>
        <v>1.5408436495868265</v>
      </c>
    </row>
    <row r="24" spans="1:19" ht="15" customHeight="1" x14ac:dyDescent="0.25">
      <c r="A24" s="74" t="s">
        <v>5</v>
      </c>
      <c r="B24" s="43" t="s">
        <v>3</v>
      </c>
      <c r="C24" s="25">
        <v>163.28528225713367</v>
      </c>
      <c r="D24" s="25">
        <v>172.74474112586879</v>
      </c>
      <c r="E24" s="25">
        <v>200.42996301116068</v>
      </c>
      <c r="F24" s="25">
        <v>217.94359164220933</v>
      </c>
      <c r="G24" s="25">
        <v>235.00941893794422</v>
      </c>
      <c r="H24" s="25">
        <v>258.66986268162566</v>
      </c>
      <c r="I24" s="25">
        <v>268.27279172734239</v>
      </c>
      <c r="J24" s="25">
        <v>289.29971010126718</v>
      </c>
      <c r="K24" s="25">
        <v>284.49902793010403</v>
      </c>
      <c r="L24" s="25">
        <v>281.66920492276103</v>
      </c>
      <c r="M24" s="25">
        <v>298.67763097367867</v>
      </c>
      <c r="N24" s="25">
        <v>298.7473912679643</v>
      </c>
      <c r="O24" s="25">
        <v>286.19044949007457</v>
      </c>
      <c r="P24" s="67">
        <v>306.293738582846</v>
      </c>
      <c r="Q24" s="77">
        <v>308.86781047716016</v>
      </c>
      <c r="R24" s="82">
        <f t="shared" si="0"/>
        <v>54.102613120754441</v>
      </c>
      <c r="S24" s="82">
        <f t="shared" si="1"/>
        <v>0.84039324676496008</v>
      </c>
    </row>
    <row r="25" spans="1:19" ht="15" customHeight="1" x14ac:dyDescent="0.25">
      <c r="A25" s="74" t="s">
        <v>6</v>
      </c>
      <c r="B25" s="43" t="s">
        <v>3</v>
      </c>
      <c r="C25" s="25">
        <v>200.01378457109698</v>
      </c>
      <c r="D25" s="25">
        <v>201.71563664779046</v>
      </c>
      <c r="E25" s="25">
        <v>214.9038514554681</v>
      </c>
      <c r="F25" s="25">
        <v>236.68958072271494</v>
      </c>
      <c r="G25" s="25">
        <v>248.7995818496116</v>
      </c>
      <c r="H25" s="25">
        <v>267.9101933257308</v>
      </c>
      <c r="I25" s="25">
        <v>271.04917396917193</v>
      </c>
      <c r="J25" s="25">
        <v>297.65499089178422</v>
      </c>
      <c r="K25" s="25">
        <v>298.26753541085031</v>
      </c>
      <c r="L25" s="25">
        <v>298.14150639835657</v>
      </c>
      <c r="M25" s="25">
        <v>323.65842277322588</v>
      </c>
      <c r="N25" s="25">
        <v>325.40749028042535</v>
      </c>
      <c r="O25" s="25">
        <v>312.07605952380959</v>
      </c>
      <c r="P25" s="67">
        <v>352.68740199896803</v>
      </c>
      <c r="Q25" s="77">
        <v>377.99188011408125</v>
      </c>
      <c r="R25" s="82">
        <f t="shared" si="0"/>
        <v>75.888834729612981</v>
      </c>
      <c r="S25" s="82">
        <f t="shared" si="1"/>
        <v>7.1747609842858147</v>
      </c>
    </row>
    <row r="26" spans="1:19" ht="15" customHeight="1" x14ac:dyDescent="0.25">
      <c r="A26" s="74" t="s">
        <v>2</v>
      </c>
      <c r="B26" s="43" t="s">
        <v>3</v>
      </c>
      <c r="C26" s="25">
        <v>239.07694405098979</v>
      </c>
      <c r="D26" s="25">
        <v>244.24826880593395</v>
      </c>
      <c r="E26" s="25">
        <v>270.14117883358978</v>
      </c>
      <c r="F26" s="25">
        <v>298.85999764008608</v>
      </c>
      <c r="G26" s="25">
        <v>316.82692515883423</v>
      </c>
      <c r="H26" s="25">
        <v>336.56358333933298</v>
      </c>
      <c r="I26" s="25">
        <v>338.07489143595865</v>
      </c>
      <c r="J26" s="25">
        <v>370.30204969729937</v>
      </c>
      <c r="K26" s="25">
        <v>365.20799810067217</v>
      </c>
      <c r="L26" s="25">
        <v>388.79314227505381</v>
      </c>
      <c r="M26" s="25">
        <v>410.53381539280196</v>
      </c>
      <c r="N26" s="25">
        <v>410.5451696634583</v>
      </c>
      <c r="O26" s="25">
        <v>402.00746505109009</v>
      </c>
      <c r="P26" s="67">
        <v>410.58359408515599</v>
      </c>
      <c r="Q26" s="77">
        <v>418.70605804623563</v>
      </c>
      <c r="R26" s="82">
        <f t="shared" si="0"/>
        <v>54.995273158322746</v>
      </c>
      <c r="S26" s="82">
        <f t="shared" si="1"/>
        <v>1.9782728969426413</v>
      </c>
    </row>
    <row r="27" spans="1:19" ht="15" customHeight="1" x14ac:dyDescent="0.25">
      <c r="A27" s="74" t="s">
        <v>25</v>
      </c>
      <c r="B27" s="43" t="s">
        <v>3</v>
      </c>
      <c r="C27" s="25">
        <v>223.49691045703514</v>
      </c>
      <c r="D27" s="25">
        <v>209.16163382233051</v>
      </c>
      <c r="E27" s="25">
        <v>207.23769812787199</v>
      </c>
      <c r="F27" s="25">
        <v>247.75763497650971</v>
      </c>
      <c r="G27" s="25">
        <v>390.66483577850977</v>
      </c>
      <c r="H27" s="25">
        <v>341.72548534014066</v>
      </c>
      <c r="I27" s="25">
        <v>340.79327379850326</v>
      </c>
      <c r="J27" s="25">
        <v>274.36393295242459</v>
      </c>
      <c r="K27" s="25">
        <v>283.22805287560305</v>
      </c>
      <c r="L27" s="25">
        <v>279.33698930813682</v>
      </c>
      <c r="M27" s="25">
        <v>264.94556877169333</v>
      </c>
      <c r="N27" s="25">
        <v>266.82072596360609</v>
      </c>
      <c r="O27" s="25">
        <v>247.54870169357665</v>
      </c>
      <c r="P27" s="67">
        <v>236.620550771598</v>
      </c>
      <c r="Q27" s="77">
        <v>268.64347103475319</v>
      </c>
      <c r="R27" s="82">
        <f t="shared" si="0"/>
        <v>29.630599770989523</v>
      </c>
      <c r="S27" s="82">
        <f t="shared" si="1"/>
        <v>13.533448451003672</v>
      </c>
    </row>
    <row r="28" spans="1:19" ht="15" customHeight="1" x14ac:dyDescent="0.25">
      <c r="A28" s="74" t="s">
        <v>26</v>
      </c>
      <c r="B28" s="43" t="s">
        <v>3</v>
      </c>
      <c r="C28" s="25">
        <v>147.70861003649784</v>
      </c>
      <c r="D28" s="25">
        <v>149.76892014181644</v>
      </c>
      <c r="E28" s="25">
        <v>156.58584940626966</v>
      </c>
      <c r="F28" s="25">
        <v>175.71540910797134</v>
      </c>
      <c r="G28" s="25">
        <v>182.82752040872421</v>
      </c>
      <c r="H28" s="25">
        <v>219.86156082543542</v>
      </c>
      <c r="I28" s="25">
        <v>207.62370885683325</v>
      </c>
      <c r="J28" s="25">
        <v>199.6245053235987</v>
      </c>
      <c r="K28" s="25">
        <v>201.71898813413674</v>
      </c>
      <c r="L28" s="25">
        <v>202.88572075865756</v>
      </c>
      <c r="M28" s="25">
        <v>209.49893753520266</v>
      </c>
      <c r="N28" s="25">
        <v>219.68604491291231</v>
      </c>
      <c r="O28" s="25">
        <v>210.57552180589681</v>
      </c>
      <c r="P28" s="68">
        <v>215.55</v>
      </c>
      <c r="Q28" s="77">
        <v>255.86475206458798</v>
      </c>
      <c r="R28" s="82">
        <f t="shared" si="0"/>
        <v>63.402218677330382</v>
      </c>
      <c r="S28" s="82">
        <f t="shared" si="1"/>
        <v>18.703202071253983</v>
      </c>
    </row>
    <row r="29" spans="1:19" s="71" customFormat="1" x14ac:dyDescent="0.25">
      <c r="A29" s="71" t="s">
        <v>37</v>
      </c>
      <c r="B29" s="69"/>
      <c r="P29" s="69"/>
      <c r="Q29" s="69"/>
      <c r="R29" s="72">
        <f>AVERAGE(R4:R28)</f>
        <v>44.097955498464614</v>
      </c>
      <c r="S29" s="72">
        <f>AVERAGE(S4:S28)</f>
        <v>6.0683963659121494</v>
      </c>
    </row>
  </sheetData>
  <mergeCells count="2">
    <mergeCell ref="A2:P2"/>
    <mergeCell ref="A1:S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50">
        <v>516.33333333333303</v>
      </c>
      <c r="Q4" s="76">
        <v>560</v>
      </c>
      <c r="R4" s="35">
        <f>(Q4-E4)/E4*100</f>
        <v>53.775743707093881</v>
      </c>
      <c r="S4" s="35">
        <f>(Q4-P4)/P4*100</f>
        <v>8.4570690768238208</v>
      </c>
    </row>
    <row r="5" spans="1:19" ht="15" customHeight="1" x14ac:dyDescent="0.25">
      <c r="A5" s="1" t="s">
        <v>17</v>
      </c>
      <c r="B5" s="42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50">
        <v>45.857142857142847</v>
      </c>
      <c r="Q5" s="76">
        <v>46.785714285714299</v>
      </c>
      <c r="R5" s="35">
        <f t="shared" ref="R5:R28" si="0">(Q5-E5)/E5*100</f>
        <v>31.098323742807143</v>
      </c>
      <c r="S5" s="35">
        <f t="shared" ref="S5:S28" si="1">(Q5-P5)/P5*100</f>
        <v>2.0249221183801134</v>
      </c>
    </row>
    <row r="6" spans="1:19" ht="15" customHeight="1" x14ac:dyDescent="0.25">
      <c r="A6" s="1" t="s">
        <v>30</v>
      </c>
      <c r="B6" s="42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50">
        <v>426.13312500000001</v>
      </c>
      <c r="Q6" s="76">
        <v>415.55349412492302</v>
      </c>
      <c r="R6" s="35">
        <f t="shared" si="0"/>
        <v>62.965669504606169</v>
      </c>
      <c r="S6" s="35">
        <f t="shared" si="1"/>
        <v>-2.4827055805804785</v>
      </c>
    </row>
    <row r="7" spans="1:19" ht="15" customHeight="1" x14ac:dyDescent="0.25">
      <c r="A7" s="1" t="s">
        <v>29</v>
      </c>
      <c r="B7" s="42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50">
        <v>336.060571428571</v>
      </c>
      <c r="Q7" s="76">
        <v>322.78138528138527</v>
      </c>
      <c r="R7" s="35">
        <f t="shared" si="0"/>
        <v>43.517501407121351</v>
      </c>
      <c r="S7" s="35">
        <f t="shared" si="1"/>
        <v>-3.9514264023109869</v>
      </c>
    </row>
    <row r="8" spans="1:19" ht="15" customHeight="1" x14ac:dyDescent="0.25">
      <c r="A8" s="1" t="s">
        <v>12</v>
      </c>
      <c r="B8" s="42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50">
        <v>1093.3330000000001</v>
      </c>
      <c r="Q8" s="76">
        <v>1041.6716754582701</v>
      </c>
      <c r="R8" s="35">
        <f t="shared" si="0"/>
        <v>11.229786245846737</v>
      </c>
      <c r="S8" s="35">
        <f t="shared" si="1"/>
        <v>-4.725122587695604</v>
      </c>
    </row>
    <row r="9" spans="1:19" ht="15" customHeight="1" x14ac:dyDescent="0.25">
      <c r="A9" s="1" t="s">
        <v>11</v>
      </c>
      <c r="B9" s="42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50">
        <v>1475.2974999999951</v>
      </c>
      <c r="Q9" s="76">
        <v>1364.35868960379</v>
      </c>
      <c r="R9" s="35">
        <f t="shared" si="0"/>
        <v>40.223860754368559</v>
      </c>
      <c r="S9" s="35">
        <f t="shared" si="1"/>
        <v>-7.5197585840283381</v>
      </c>
    </row>
    <row r="10" spans="1:19" ht="15" customHeight="1" x14ac:dyDescent="0.25">
      <c r="A10" s="1" t="s">
        <v>10</v>
      </c>
      <c r="B10" s="42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50">
        <v>340</v>
      </c>
      <c r="Q10" s="76">
        <v>346.15384615384613</v>
      </c>
      <c r="R10" s="35">
        <f t="shared" si="0"/>
        <v>38.231153206194875</v>
      </c>
      <c r="S10" s="35">
        <f t="shared" si="1"/>
        <v>1.8099547511312153</v>
      </c>
    </row>
    <row r="11" spans="1:19" ht="15" customHeight="1" x14ac:dyDescent="0.25">
      <c r="A11" s="1" t="s">
        <v>8</v>
      </c>
      <c r="B11" s="42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50">
        <v>308.125</v>
      </c>
      <c r="Q11" s="76">
        <v>318.46153846153845</v>
      </c>
      <c r="R11" s="35">
        <f t="shared" si="0"/>
        <v>38.104126126842012</v>
      </c>
      <c r="S11" s="35">
        <f t="shared" si="1"/>
        <v>3.35465751287252</v>
      </c>
    </row>
    <row r="12" spans="1:19" ht="15" customHeight="1" x14ac:dyDescent="0.25">
      <c r="A12" s="1" t="s">
        <v>7</v>
      </c>
      <c r="B12" s="42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50">
        <v>396.32</v>
      </c>
      <c r="Q12" s="76">
        <v>369.23076923077002</v>
      </c>
      <c r="R12" s="35">
        <f t="shared" si="0"/>
        <v>108.99854862119076</v>
      </c>
      <c r="S12" s="35">
        <f t="shared" si="1"/>
        <v>-6.8351914536813609</v>
      </c>
    </row>
    <row r="13" spans="1:19" ht="15" customHeight="1" x14ac:dyDescent="0.25">
      <c r="A13" s="1" t="s">
        <v>14</v>
      </c>
      <c r="B13" s="42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50">
        <v>1064.58375</v>
      </c>
      <c r="Q13" s="76">
        <v>1015.625</v>
      </c>
      <c r="R13" s="35">
        <f t="shared" si="0"/>
        <v>12.847222222222221</v>
      </c>
      <c r="S13" s="35">
        <f t="shared" si="1"/>
        <v>-4.5988631706993468</v>
      </c>
    </row>
    <row r="14" spans="1:19" ht="15" customHeight="1" x14ac:dyDescent="0.25">
      <c r="A14" s="1" t="s">
        <v>13</v>
      </c>
      <c r="B14" s="42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50">
        <v>1112.5</v>
      </c>
      <c r="Q14" s="76">
        <v>1114.1414141414143</v>
      </c>
      <c r="R14" s="35">
        <f t="shared" si="0"/>
        <v>23.793490460157145</v>
      </c>
      <c r="S14" s="35">
        <f t="shared" si="1"/>
        <v>0.14754284417207336</v>
      </c>
    </row>
    <row r="15" spans="1:19" ht="15" customHeight="1" x14ac:dyDescent="0.25">
      <c r="A15" s="1" t="s">
        <v>24</v>
      </c>
      <c r="B15" s="42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50">
        <v>150</v>
      </c>
      <c r="Q15" s="76">
        <v>140</v>
      </c>
      <c r="R15" s="35">
        <f t="shared" si="0"/>
        <v>9.8039215686274517</v>
      </c>
      <c r="S15" s="35">
        <f t="shared" si="1"/>
        <v>-6.666666666666667</v>
      </c>
    </row>
    <row r="16" spans="1:19" ht="15" customHeight="1" x14ac:dyDescent="0.25">
      <c r="A16" s="1" t="s">
        <v>23</v>
      </c>
      <c r="B16" s="42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50">
        <v>154.75</v>
      </c>
      <c r="Q16" s="76">
        <v>149.23076923076923</v>
      </c>
      <c r="R16" s="35">
        <f t="shared" si="0"/>
        <v>11.835705278328227</v>
      </c>
      <c r="S16" s="35">
        <f t="shared" si="1"/>
        <v>-3.566546539082891</v>
      </c>
    </row>
    <row r="17" spans="1:19" ht="15" customHeight="1" x14ac:dyDescent="0.25">
      <c r="A17" s="1" t="s">
        <v>15</v>
      </c>
      <c r="B17" s="42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50">
        <v>1730</v>
      </c>
      <c r="Q17" s="76">
        <v>1740</v>
      </c>
      <c r="R17" s="35">
        <f t="shared" si="0"/>
        <v>42.940270409036067</v>
      </c>
      <c r="S17" s="35">
        <f t="shared" si="1"/>
        <v>0.57803468208092479</v>
      </c>
    </row>
    <row r="18" spans="1:19" ht="15" customHeight="1" x14ac:dyDescent="0.25">
      <c r="A18" s="1" t="s">
        <v>27</v>
      </c>
      <c r="B18" s="42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50">
        <v>271.66642857142847</v>
      </c>
      <c r="Q18" s="76">
        <v>297.75641025641028</v>
      </c>
      <c r="R18" s="35">
        <f t="shared" si="0"/>
        <v>49.797153047864853</v>
      </c>
      <c r="S18" s="35">
        <f t="shared" si="1"/>
        <v>9.6036826567703937</v>
      </c>
    </row>
    <row r="19" spans="1:19" ht="15" customHeight="1" x14ac:dyDescent="0.25">
      <c r="A19" s="1" t="s">
        <v>28</v>
      </c>
      <c r="B19" s="42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 t="s">
        <v>36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50">
        <v>282.21299999999997</v>
      </c>
      <c r="Q19" s="76">
        <v>316.66666666666663</v>
      </c>
      <c r="R19" s="35">
        <f t="shared" si="0"/>
        <v>28.911269694589357</v>
      </c>
      <c r="S19" s="35">
        <f t="shared" si="1"/>
        <v>12.208391061597682</v>
      </c>
    </row>
    <row r="20" spans="1:19" ht="15" customHeight="1" x14ac:dyDescent="0.25">
      <c r="A20" s="1" t="s">
        <v>19</v>
      </c>
      <c r="B20" s="42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50">
        <v>1254.1666666666601</v>
      </c>
      <c r="Q20" s="76">
        <v>1160.6575963718822</v>
      </c>
      <c r="R20" s="35">
        <f t="shared" si="0"/>
        <v>2.0869883257440738</v>
      </c>
      <c r="S20" s="35">
        <f t="shared" si="1"/>
        <v>-7.4558727145338315</v>
      </c>
    </row>
    <row r="21" spans="1:19" ht="15" customHeight="1" x14ac:dyDescent="0.25">
      <c r="A21" s="1" t="s">
        <v>20</v>
      </c>
      <c r="B21" s="42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50">
        <v>2091.6669999999999</v>
      </c>
      <c r="Q21" s="76">
        <v>2006.1253561254</v>
      </c>
      <c r="R21" s="35">
        <f t="shared" si="0"/>
        <v>56.032492251394174</v>
      </c>
      <c r="S21" s="35">
        <f t="shared" si="1"/>
        <v>-4.0896396928669771</v>
      </c>
    </row>
    <row r="22" spans="1:19" ht="15" customHeight="1" x14ac:dyDescent="0.25">
      <c r="A22" s="1" t="s">
        <v>31</v>
      </c>
      <c r="B22" s="42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50">
        <v>256.90116666666648</v>
      </c>
      <c r="Q22" s="76">
        <v>316.14774114774116</v>
      </c>
      <c r="R22" s="35">
        <f t="shared" si="0"/>
        <v>-6.9392451846849124</v>
      </c>
      <c r="S22" s="35">
        <f t="shared" si="1"/>
        <v>23.062010675081162</v>
      </c>
    </row>
    <row r="23" spans="1:19" ht="15" customHeight="1" x14ac:dyDescent="0.25">
      <c r="A23" s="1" t="s">
        <v>4</v>
      </c>
      <c r="B23" s="42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50">
        <v>291.664999999999</v>
      </c>
      <c r="Q23" s="76">
        <v>337.79487179487199</v>
      </c>
      <c r="R23" s="35">
        <f t="shared" si="0"/>
        <v>56.58327942282687</v>
      </c>
      <c r="S23" s="35">
        <f t="shared" si="1"/>
        <v>15.816046421364632</v>
      </c>
    </row>
    <row r="24" spans="1:19" ht="15" customHeight="1" x14ac:dyDescent="0.25">
      <c r="A24" s="1" t="s">
        <v>5</v>
      </c>
      <c r="B24" s="42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50">
        <v>315.99874999999997</v>
      </c>
      <c r="Q24" s="76">
        <v>342.47205785667325</v>
      </c>
      <c r="R24" s="35">
        <f t="shared" si="0"/>
        <v>79.669314986851219</v>
      </c>
      <c r="S24" s="35">
        <f t="shared" si="1"/>
        <v>8.3776622080540744</v>
      </c>
    </row>
    <row r="25" spans="1:19" ht="15" customHeight="1" x14ac:dyDescent="0.25">
      <c r="A25" s="1" t="s">
        <v>6</v>
      </c>
      <c r="B25" s="42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50">
        <v>405.65499999999997</v>
      </c>
      <c r="Q25" s="76">
        <v>414.43223443223445</v>
      </c>
      <c r="R25" s="35">
        <f t="shared" si="0"/>
        <v>75.938627680259145</v>
      </c>
      <c r="S25" s="35">
        <f t="shared" si="1"/>
        <v>2.1637190302682034</v>
      </c>
    </row>
    <row r="26" spans="1:19" ht="15" customHeight="1" x14ac:dyDescent="0.25">
      <c r="A26" s="1" t="s">
        <v>2</v>
      </c>
      <c r="B26" s="42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50">
        <v>431.76800000000003</v>
      </c>
      <c r="Q26" s="76">
        <v>428.83629191321501</v>
      </c>
      <c r="R26" s="35">
        <f t="shared" si="0"/>
        <v>69.539185866934488</v>
      </c>
      <c r="S26" s="35">
        <f t="shared" si="1"/>
        <v>-0.67900077976714857</v>
      </c>
    </row>
    <row r="27" spans="1:19" ht="15" customHeight="1" x14ac:dyDescent="0.25">
      <c r="A27" s="1" t="s">
        <v>25</v>
      </c>
      <c r="B27" s="42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50">
        <v>228.44666666666649</v>
      </c>
      <c r="Q27" s="76">
        <v>298.01438119107303</v>
      </c>
      <c r="R27" s="35">
        <f t="shared" si="0"/>
        <v>-13.660437908460429</v>
      </c>
      <c r="S27" s="35">
        <f t="shared" si="1"/>
        <v>30.452497092424167</v>
      </c>
    </row>
    <row r="28" spans="1:19" ht="15" customHeight="1" x14ac:dyDescent="0.25">
      <c r="A28" s="1" t="s">
        <v>26</v>
      </c>
      <c r="B28" s="42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50">
        <v>182.21712500000001</v>
      </c>
      <c r="Q28" s="76">
        <v>228.57754791130799</v>
      </c>
      <c r="R28" s="35">
        <f t="shared" si="0"/>
        <v>-15.533419343746241</v>
      </c>
      <c r="S28" s="35">
        <f t="shared" si="1"/>
        <v>25.442407189394505</v>
      </c>
    </row>
    <row r="29" spans="1:19" s="55" customFormat="1" x14ac:dyDescent="0.25">
      <c r="B29" s="56"/>
      <c r="P29" s="57"/>
      <c r="Q29" s="57"/>
      <c r="R29" s="58">
        <f>AVERAGE(R4:R28)</f>
        <v>36.471621283760612</v>
      </c>
      <c r="S29" s="58">
        <f>AVERAGE(S4:S28)</f>
        <v>3.637112125940074</v>
      </c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50">
        <v>560.267857142857</v>
      </c>
      <c r="Q4" s="76">
        <v>570</v>
      </c>
      <c r="R4" s="35">
        <f>(Q4-E4)/E4*100</f>
        <v>68.000000000000142</v>
      </c>
      <c r="S4" s="35">
        <f>(Q4-P4)/P4*100</f>
        <v>1.7370517928287119</v>
      </c>
    </row>
    <row r="5" spans="1:19" ht="15" customHeight="1" x14ac:dyDescent="0.25">
      <c r="A5" s="1" t="s">
        <v>17</v>
      </c>
      <c r="B5" s="42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50">
        <v>47.460317460317398</v>
      </c>
      <c r="Q5" s="76">
        <v>48.666666666666664</v>
      </c>
      <c r="R5" s="35">
        <f t="shared" ref="R5:R28" si="0">(Q5-E5)/E5*100</f>
        <v>31.162268388545812</v>
      </c>
      <c r="S5" s="35">
        <f t="shared" ref="S5:S28" si="1">(Q5-P5)/P5*100</f>
        <v>2.5418060200670189</v>
      </c>
    </row>
    <row r="6" spans="1:19" ht="15" customHeight="1" x14ac:dyDescent="0.25">
      <c r="A6" s="1" t="s">
        <v>30</v>
      </c>
      <c r="B6" s="42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50">
        <v>401.8502380952375</v>
      </c>
      <c r="Q6" s="76">
        <v>407.444444444444</v>
      </c>
      <c r="R6" s="35">
        <f t="shared" si="0"/>
        <v>71.404899670055883</v>
      </c>
      <c r="S6" s="35">
        <f t="shared" si="1"/>
        <v>1.3921122395554457</v>
      </c>
    </row>
    <row r="7" spans="1:19" ht="15" customHeight="1" x14ac:dyDescent="0.25">
      <c r="A7" s="1" t="s">
        <v>29</v>
      </c>
      <c r="B7" s="42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50">
        <v>323.363174603174</v>
      </c>
      <c r="Q7" s="76">
        <v>328.01587301587301</v>
      </c>
      <c r="R7" s="35">
        <f t="shared" si="0"/>
        <v>46.216519318057372</v>
      </c>
      <c r="S7" s="35">
        <f t="shared" si="1"/>
        <v>1.4388460956968046</v>
      </c>
    </row>
    <row r="8" spans="1:19" ht="15" customHeight="1" x14ac:dyDescent="0.25">
      <c r="A8" s="1" t="s">
        <v>12</v>
      </c>
      <c r="B8" s="42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50">
        <v>1065.7020833333299</v>
      </c>
      <c r="Q8" s="76">
        <v>1094.8673754865699</v>
      </c>
      <c r="R8" s="35">
        <f t="shared" si="0"/>
        <v>14.978735159810464</v>
      </c>
      <c r="S8" s="35">
        <f t="shared" si="1"/>
        <v>2.7367209475668894</v>
      </c>
    </row>
    <row r="9" spans="1:19" ht="15" customHeight="1" x14ac:dyDescent="0.25">
      <c r="A9" s="1" t="s">
        <v>11</v>
      </c>
      <c r="B9" s="42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50">
        <v>1481.1779999999999</v>
      </c>
      <c r="Q9" s="76">
        <v>1519.2263508274123</v>
      </c>
      <c r="R9" s="35">
        <f t="shared" si="0"/>
        <v>71.30817778762065</v>
      </c>
      <c r="S9" s="35">
        <f t="shared" si="1"/>
        <v>2.5687898974608303</v>
      </c>
    </row>
    <row r="10" spans="1:19" ht="15" customHeight="1" x14ac:dyDescent="0.25">
      <c r="A10" s="1" t="s">
        <v>10</v>
      </c>
      <c r="B10" s="42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50">
        <v>298.33333333333303</v>
      </c>
      <c r="Q10" s="76">
        <v>309.23076923076923</v>
      </c>
      <c r="R10" s="35">
        <f t="shared" si="0"/>
        <v>24.761693637774513</v>
      </c>
      <c r="S10" s="35">
        <f t="shared" si="1"/>
        <v>3.6527718091964942</v>
      </c>
    </row>
    <row r="11" spans="1:19" ht="15" customHeight="1" x14ac:dyDescent="0.25">
      <c r="A11" s="1" t="s">
        <v>8</v>
      </c>
      <c r="B11" s="42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50">
        <v>251.66666666666652</v>
      </c>
      <c r="Q11" s="76">
        <v>253.57142857142858</v>
      </c>
      <c r="R11" s="35">
        <f t="shared" si="0"/>
        <v>16.393442622951021</v>
      </c>
      <c r="S11" s="35">
        <f t="shared" si="1"/>
        <v>0.7568590350047959</v>
      </c>
    </row>
    <row r="12" spans="1:19" ht="15" customHeight="1" x14ac:dyDescent="0.25">
      <c r="A12" s="1" t="s">
        <v>7</v>
      </c>
      <c r="B12" s="42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50">
        <v>387.5</v>
      </c>
      <c r="Q12" s="76">
        <v>383.33333333333002</v>
      </c>
      <c r="R12" s="35">
        <f t="shared" si="0"/>
        <v>27.777777777776674</v>
      </c>
      <c r="S12" s="35">
        <f t="shared" si="1"/>
        <v>-1.0752688172051568</v>
      </c>
    </row>
    <row r="13" spans="1:19" ht="15" customHeight="1" x14ac:dyDescent="0.25">
      <c r="A13" s="1" t="s">
        <v>14</v>
      </c>
      <c r="B13" s="42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50">
        <v>947.91666666666652</v>
      </c>
      <c r="Q13" s="76">
        <v>940</v>
      </c>
      <c r="R13" s="35">
        <f t="shared" si="0"/>
        <v>34.245440653518223</v>
      </c>
      <c r="S13" s="35">
        <f t="shared" si="1"/>
        <v>-0.83516483516481932</v>
      </c>
    </row>
    <row r="14" spans="1:19" ht="15" customHeight="1" x14ac:dyDescent="0.25">
      <c r="A14" s="1" t="s">
        <v>13</v>
      </c>
      <c r="B14" s="42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50">
        <v>1150</v>
      </c>
      <c r="Q14" s="76">
        <v>1127.7777777777778</v>
      </c>
      <c r="R14" s="35">
        <f t="shared" si="0"/>
        <v>25.30864197530865</v>
      </c>
      <c r="S14" s="35">
        <f t="shared" si="1"/>
        <v>-1.9323671497584498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50">
        <v>140</v>
      </c>
      <c r="Q15" s="76">
        <v>146.666666666667</v>
      </c>
      <c r="R15" s="35">
        <f t="shared" si="0"/>
        <v>22.222222222222499</v>
      </c>
      <c r="S15" s="35">
        <f t="shared" si="1"/>
        <v>4.761904761904999</v>
      </c>
    </row>
    <row r="16" spans="1:19" ht="15" customHeight="1" x14ac:dyDescent="0.25">
      <c r="A16" s="1" t="s">
        <v>23</v>
      </c>
      <c r="B16" s="42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50">
        <v>164.52380952380901</v>
      </c>
      <c r="Q16" s="76">
        <v>165</v>
      </c>
      <c r="R16" s="35">
        <f t="shared" si="0"/>
        <v>20.048504446241292</v>
      </c>
      <c r="S16" s="35">
        <f t="shared" si="1"/>
        <v>0.28943560057918633</v>
      </c>
    </row>
    <row r="17" spans="1:19" ht="15" customHeight="1" x14ac:dyDescent="0.25">
      <c r="A17" s="1" t="s">
        <v>15</v>
      </c>
      <c r="B17" s="42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50">
        <v>1654.1666666666699</v>
      </c>
      <c r="Q17" s="76">
        <v>1544.1666666666699</v>
      </c>
      <c r="R17" s="35">
        <f t="shared" si="0"/>
        <v>19.54838709677507</v>
      </c>
      <c r="S17" s="35">
        <f t="shared" si="1"/>
        <v>-6.6498740554156042</v>
      </c>
    </row>
    <row r="18" spans="1:19" ht="15" customHeight="1" x14ac:dyDescent="0.25">
      <c r="A18" s="1" t="s">
        <v>27</v>
      </c>
      <c r="B18" s="42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50">
        <v>253.25344444444397</v>
      </c>
      <c r="Q18" s="76">
        <v>255.42562971134399</v>
      </c>
      <c r="R18" s="35">
        <f t="shared" si="0"/>
        <v>70.722652627025198</v>
      </c>
      <c r="S18" s="35">
        <f t="shared" si="1"/>
        <v>0.85771203296566667</v>
      </c>
    </row>
    <row r="19" spans="1:19" ht="15" customHeight="1" x14ac:dyDescent="0.25">
      <c r="A19" s="1" t="s">
        <v>28</v>
      </c>
      <c r="B19" s="42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 t="s">
        <v>36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50">
        <v>285.85404761904704</v>
      </c>
      <c r="Q19" s="76">
        <v>273.68516271373409</v>
      </c>
      <c r="R19" s="35">
        <f t="shared" si="0"/>
        <v>77.278375311650208</v>
      </c>
      <c r="S19" s="35">
        <f t="shared" si="1"/>
        <v>-4.2570273209950207</v>
      </c>
    </row>
    <row r="20" spans="1:19" ht="15" customHeight="1" x14ac:dyDescent="0.25">
      <c r="A20" s="1" t="s">
        <v>19</v>
      </c>
      <c r="B20" s="42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50">
        <v>1222.0238095238051</v>
      </c>
      <c r="Q20" s="76">
        <v>1128.2688665501166</v>
      </c>
      <c r="R20" s="35">
        <f t="shared" si="0"/>
        <v>21.771182998201645</v>
      </c>
      <c r="S20" s="35">
        <f t="shared" si="1"/>
        <v>-7.6721044420748745</v>
      </c>
    </row>
    <row r="21" spans="1:19" ht="15" customHeight="1" x14ac:dyDescent="0.25">
      <c r="A21" s="1" t="s">
        <v>20</v>
      </c>
      <c r="B21" s="42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50">
        <v>1805.7349999999999</v>
      </c>
      <c r="Q21" s="76">
        <v>2040.17094017094</v>
      </c>
      <c r="R21" s="35">
        <f t="shared" si="0"/>
        <v>64.666694122613137</v>
      </c>
      <c r="S21" s="35">
        <f t="shared" si="1"/>
        <v>12.982854082738612</v>
      </c>
    </row>
    <row r="22" spans="1:19" ht="15" customHeight="1" x14ac:dyDescent="0.25">
      <c r="A22" s="1" t="s">
        <v>31</v>
      </c>
      <c r="B22" s="42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50">
        <v>232.55020833333299</v>
      </c>
      <c r="Q22" s="76">
        <v>232.57076257076301</v>
      </c>
      <c r="R22" s="35">
        <f t="shared" si="0"/>
        <v>54.008716274581104</v>
      </c>
      <c r="S22" s="35">
        <f t="shared" si="1"/>
        <v>8.838623528798278E-3</v>
      </c>
    </row>
    <row r="23" spans="1:19" ht="15" customHeight="1" x14ac:dyDescent="0.25">
      <c r="A23" s="1" t="s">
        <v>4</v>
      </c>
      <c r="B23" s="42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50">
        <v>267.41649999999998</v>
      </c>
      <c r="Q23" s="76">
        <v>290</v>
      </c>
      <c r="R23" s="35">
        <f t="shared" si="0"/>
        <v>27.318625836900733</v>
      </c>
      <c r="S23" s="35">
        <f t="shared" si="1"/>
        <v>8.4450660299570206</v>
      </c>
    </row>
    <row r="24" spans="1:19" ht="15" customHeight="1" x14ac:dyDescent="0.25">
      <c r="A24" s="1" t="s">
        <v>5</v>
      </c>
      <c r="B24" s="42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50">
        <v>302.32833333333303</v>
      </c>
      <c r="Q24" s="76">
        <v>336.42857142857144</v>
      </c>
      <c r="R24" s="35">
        <f t="shared" si="0"/>
        <v>53.942899277547561</v>
      </c>
      <c r="S24" s="35">
        <f t="shared" si="1"/>
        <v>11.279206854106222</v>
      </c>
    </row>
    <row r="25" spans="1:19" ht="15" customHeight="1" x14ac:dyDescent="0.25">
      <c r="A25" s="1" t="s">
        <v>6</v>
      </c>
      <c r="B25" s="42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50">
        <v>374.65250000000003</v>
      </c>
      <c r="Q25" s="76">
        <v>413.57142857142856</v>
      </c>
      <c r="R25" s="35">
        <f t="shared" si="0"/>
        <v>79.731055291356995</v>
      </c>
      <c r="S25" s="35">
        <f t="shared" si="1"/>
        <v>10.388007172360659</v>
      </c>
    </row>
    <row r="26" spans="1:19" ht="15" customHeight="1" x14ac:dyDescent="0.25">
      <c r="A26" s="1" t="s">
        <v>2</v>
      </c>
      <c r="B26" s="42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50">
        <v>431.25</v>
      </c>
      <c r="Q26" s="76">
        <v>453.33333333333331</v>
      </c>
      <c r="R26" s="35">
        <f t="shared" si="0"/>
        <v>84.03473317289496</v>
      </c>
      <c r="S26" s="35">
        <f t="shared" si="1"/>
        <v>5.1207729468598986</v>
      </c>
    </row>
    <row r="27" spans="1:19" ht="15" customHeight="1" x14ac:dyDescent="0.25">
      <c r="A27" s="1" t="s">
        <v>25</v>
      </c>
      <c r="B27" s="42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50">
        <v>214.175952380952</v>
      </c>
      <c r="Q27" s="76">
        <v>224.115129491218</v>
      </c>
      <c r="R27" s="35">
        <f t="shared" si="0"/>
        <v>-15.476552135247596</v>
      </c>
      <c r="S27" s="35">
        <f t="shared" si="1"/>
        <v>4.6406597004818337</v>
      </c>
    </row>
    <row r="28" spans="1:19" ht="15" customHeight="1" x14ac:dyDescent="0.25">
      <c r="A28" s="1" t="s">
        <v>26</v>
      </c>
      <c r="B28" s="42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50">
        <v>148.150833333333</v>
      </c>
      <c r="Q28" s="76">
        <v>214.21161337860121</v>
      </c>
      <c r="R28" s="35">
        <f t="shared" si="0"/>
        <v>52.712021828081333</v>
      </c>
      <c r="S28" s="35">
        <f t="shared" si="1"/>
        <v>44.590218332848863</v>
      </c>
    </row>
    <row r="29" spans="1:19" s="55" customFormat="1" x14ac:dyDescent="0.25">
      <c r="B29" s="56"/>
      <c r="P29" s="57"/>
      <c r="Q29" s="57"/>
      <c r="R29" s="58">
        <f>AVERAGE(R4:R28)</f>
        <v>42.563484614490534</v>
      </c>
      <c r="S29" s="58">
        <f>AVERAGE(S4:S28)</f>
        <v>3.9107130942037931</v>
      </c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E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50">
        <v>544.375</v>
      </c>
      <c r="Q4" s="76">
        <v>550</v>
      </c>
      <c r="R4" s="35">
        <f>(Q4-E4)/E4*100</f>
        <v>53.944020356234425</v>
      </c>
      <c r="S4" s="35">
        <f>(Q4-P4)/P4*100</f>
        <v>1.0332950631458095</v>
      </c>
    </row>
    <row r="5" spans="1:19" ht="15" customHeight="1" x14ac:dyDescent="0.25">
      <c r="A5" s="1" t="s">
        <v>17</v>
      </c>
      <c r="B5" s="42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50">
        <v>47.375</v>
      </c>
      <c r="Q5" s="76">
        <v>46.058823529411796</v>
      </c>
      <c r="R5" s="35">
        <f t="shared" ref="R5:R28" si="0">(Q5-E5)/E5*100</f>
        <v>24.789915966386676</v>
      </c>
      <c r="S5" s="35">
        <f t="shared" ref="S5:S28" si="1">(Q5-P5)/P5*100</f>
        <v>-2.7782089088933053</v>
      </c>
    </row>
    <row r="6" spans="1:19" ht="15" customHeight="1" x14ac:dyDescent="0.25">
      <c r="A6" s="1" t="s">
        <v>30</v>
      </c>
      <c r="B6" s="42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50">
        <v>396.58287499999898</v>
      </c>
      <c r="Q6" s="76">
        <v>394.50825389444299</v>
      </c>
      <c r="R6" s="35">
        <f t="shared" si="0"/>
        <v>35.672111839727073</v>
      </c>
      <c r="S6" s="35">
        <f t="shared" si="1"/>
        <v>-0.52312422858803387</v>
      </c>
    </row>
    <row r="7" spans="1:19" ht="15" customHeight="1" x14ac:dyDescent="0.25">
      <c r="A7" s="1" t="s">
        <v>29</v>
      </c>
      <c r="B7" s="42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50">
        <v>359.03737499999949</v>
      </c>
      <c r="Q7" s="76">
        <v>356.54498953731695</v>
      </c>
      <c r="R7" s="35">
        <f t="shared" si="0"/>
        <v>29.301872331736888</v>
      </c>
      <c r="S7" s="35">
        <f t="shared" si="1"/>
        <v>-0.69418551834124187</v>
      </c>
    </row>
    <row r="8" spans="1:19" ht="15" customHeight="1" x14ac:dyDescent="0.25">
      <c r="A8" s="1" t="s">
        <v>12</v>
      </c>
      <c r="B8" s="42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50">
        <v>1083.4821428571399</v>
      </c>
      <c r="Q8" s="76">
        <v>1189.8996836496835</v>
      </c>
      <c r="R8" s="35">
        <f t="shared" si="0"/>
        <v>30.712780712162786</v>
      </c>
      <c r="S8" s="35">
        <f t="shared" si="1"/>
        <v>9.8218084621054107</v>
      </c>
    </row>
    <row r="9" spans="1:19" ht="15" customHeight="1" x14ac:dyDescent="0.25">
      <c r="A9" s="1" t="s">
        <v>11</v>
      </c>
      <c r="B9" s="42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50">
        <v>1538.1263749999998</v>
      </c>
      <c r="Q9" s="76">
        <v>1406.18657419483</v>
      </c>
      <c r="R9" s="35">
        <f t="shared" si="0"/>
        <v>35.124442316704837</v>
      </c>
      <c r="S9" s="35">
        <f t="shared" si="1"/>
        <v>-8.5779558136222622</v>
      </c>
    </row>
    <row r="10" spans="1:19" ht="15" customHeight="1" x14ac:dyDescent="0.25">
      <c r="A10" s="1" t="s">
        <v>10</v>
      </c>
      <c r="B10" s="42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50">
        <v>322.5</v>
      </c>
      <c r="Q10" s="76">
        <v>352.77777777777777</v>
      </c>
      <c r="R10" s="35">
        <f t="shared" si="0"/>
        <v>10.762253619396475</v>
      </c>
      <c r="S10" s="35">
        <f t="shared" si="1"/>
        <v>9.3884582256675255</v>
      </c>
    </row>
    <row r="11" spans="1:19" ht="15" customHeight="1" x14ac:dyDescent="0.25">
      <c r="A11" s="1" t="s">
        <v>8</v>
      </c>
      <c r="B11" s="42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50">
        <v>316.25</v>
      </c>
      <c r="Q11" s="76">
        <v>386.47058823529414</v>
      </c>
      <c r="R11" s="35">
        <f t="shared" si="0"/>
        <v>54.588235294117659</v>
      </c>
      <c r="S11" s="35">
        <f t="shared" si="1"/>
        <v>22.204138572425023</v>
      </c>
    </row>
    <row r="12" spans="1:19" ht="15" customHeight="1" x14ac:dyDescent="0.25">
      <c r="A12" s="1" t="s">
        <v>7</v>
      </c>
      <c r="B12" s="42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50">
        <v>453.03333333333302</v>
      </c>
      <c r="Q12" s="76">
        <v>463.20346320346312</v>
      </c>
      <c r="R12" s="35">
        <f t="shared" si="0"/>
        <v>-15.078657401510116</v>
      </c>
      <c r="S12" s="35">
        <f t="shared" si="1"/>
        <v>2.2448965940983232</v>
      </c>
    </row>
    <row r="13" spans="1:19" ht="15" customHeight="1" x14ac:dyDescent="0.25">
      <c r="A13" s="1" t="s">
        <v>14</v>
      </c>
      <c r="B13" s="42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50">
        <v>914.44416666666643</v>
      </c>
      <c r="Q13" s="76">
        <v>993.33333333333337</v>
      </c>
      <c r="R13" s="35">
        <f t="shared" si="0"/>
        <v>41.065088757396396</v>
      </c>
      <c r="S13" s="35">
        <f t="shared" si="1"/>
        <v>8.6270074808650019</v>
      </c>
    </row>
    <row r="14" spans="1:19" ht="15" customHeight="1" x14ac:dyDescent="0.25">
      <c r="A14" s="1" t="s">
        <v>13</v>
      </c>
      <c r="B14" s="42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50">
        <v>1030</v>
      </c>
      <c r="Q14" s="76">
        <v>1000</v>
      </c>
      <c r="R14" s="35">
        <f t="shared" si="0"/>
        <v>12.359550561797752</v>
      </c>
      <c r="S14" s="35">
        <f t="shared" si="1"/>
        <v>-2.912621359223301</v>
      </c>
    </row>
    <row r="15" spans="1:19" ht="15" customHeight="1" x14ac:dyDescent="0.25">
      <c r="A15" s="1" t="s">
        <v>24</v>
      </c>
      <c r="B15" s="42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50">
        <v>132.5</v>
      </c>
      <c r="Q15" s="76">
        <v>140</v>
      </c>
      <c r="R15" s="35">
        <f t="shared" si="0"/>
        <v>15.439762481435332</v>
      </c>
      <c r="S15" s="35">
        <f t="shared" si="1"/>
        <v>5.6603773584905666</v>
      </c>
    </row>
    <row r="16" spans="1:19" ht="15" customHeight="1" x14ac:dyDescent="0.25">
      <c r="A16" s="1" t="s">
        <v>23</v>
      </c>
      <c r="B16" s="42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50">
        <v>174.75</v>
      </c>
      <c r="Q16" s="76">
        <v>172.35294117647101</v>
      </c>
      <c r="R16" s="35">
        <f t="shared" si="0"/>
        <v>17.410737220653374</v>
      </c>
      <c r="S16" s="35">
        <f t="shared" si="1"/>
        <v>-1.371707481275533</v>
      </c>
    </row>
    <row r="17" spans="1:19" ht="15" customHeight="1" x14ac:dyDescent="0.25">
      <c r="A17" s="1" t="s">
        <v>15</v>
      </c>
      <c r="B17" s="42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50">
        <v>1845</v>
      </c>
      <c r="Q17" s="76">
        <v>1755.55555555556</v>
      </c>
      <c r="R17" s="35">
        <f t="shared" si="0"/>
        <v>25.396825396825712</v>
      </c>
      <c r="S17" s="35">
        <f t="shared" si="1"/>
        <v>-4.8479373682623317</v>
      </c>
    </row>
    <row r="18" spans="1:19" ht="15" customHeight="1" x14ac:dyDescent="0.25">
      <c r="A18" s="1" t="s">
        <v>27</v>
      </c>
      <c r="B18" s="42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50">
        <v>242.30162499999949</v>
      </c>
      <c r="Q18" s="76">
        <v>247.05882352941177</v>
      </c>
      <c r="R18" s="35">
        <f t="shared" si="0"/>
        <v>78.485860315821881</v>
      </c>
      <c r="S18" s="35">
        <f t="shared" si="1"/>
        <v>1.9633374433259736</v>
      </c>
    </row>
    <row r="19" spans="1:19" ht="15" customHeight="1" x14ac:dyDescent="0.25">
      <c r="A19" s="1" t="s">
        <v>28</v>
      </c>
      <c r="B19" s="42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 t="s">
        <v>36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50">
        <v>253.54799999999898</v>
      </c>
      <c r="Q19" s="76">
        <v>255.61497326203212</v>
      </c>
      <c r="R19" s="35">
        <f t="shared" si="0"/>
        <v>3.4259038391651009</v>
      </c>
      <c r="S19" s="35">
        <f t="shared" si="1"/>
        <v>0.81521970673527411</v>
      </c>
    </row>
    <row r="20" spans="1:19" ht="15" customHeight="1" x14ac:dyDescent="0.25">
      <c r="A20" s="1" t="s">
        <v>19</v>
      </c>
      <c r="B20" s="42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50">
        <v>1069.04833333333</v>
      </c>
      <c r="Q20" s="76">
        <v>1243.24712643678</v>
      </c>
      <c r="R20" s="35">
        <f t="shared" si="0"/>
        <v>29.653639285355197</v>
      </c>
      <c r="S20" s="35">
        <f t="shared" si="1"/>
        <v>16.294753723649904</v>
      </c>
    </row>
    <row r="21" spans="1:19" ht="15" customHeight="1" x14ac:dyDescent="0.25">
      <c r="A21" s="1" t="s">
        <v>20</v>
      </c>
      <c r="B21" s="42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50">
        <v>2159.6149999999998</v>
      </c>
      <c r="Q21" s="76">
        <v>2354.0404040404042</v>
      </c>
      <c r="R21" s="35">
        <f t="shared" si="0"/>
        <v>111.89388421560818</v>
      </c>
      <c r="S21" s="35">
        <f t="shared" si="1"/>
        <v>9.0027807752958005</v>
      </c>
    </row>
    <row r="22" spans="1:19" ht="15" customHeight="1" x14ac:dyDescent="0.25">
      <c r="A22" s="1" t="s">
        <v>31</v>
      </c>
      <c r="B22" s="42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50">
        <v>222.64494444444398</v>
      </c>
      <c r="Q22" s="76">
        <v>234.78584596231656</v>
      </c>
      <c r="R22" s="35">
        <f t="shared" si="0"/>
        <v>-6.5431973648358284</v>
      </c>
      <c r="S22" s="35">
        <f t="shared" si="1"/>
        <v>5.4530326516810117</v>
      </c>
    </row>
    <row r="23" spans="1:19" ht="15" customHeight="1" x14ac:dyDescent="0.25">
      <c r="A23" s="1" t="s">
        <v>4</v>
      </c>
      <c r="B23" s="42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50">
        <v>358.33333333333297</v>
      </c>
      <c r="Q23" s="76">
        <v>382.156973461321</v>
      </c>
      <c r="R23" s="35">
        <f t="shared" si="0"/>
        <v>44.619479077131885</v>
      </c>
      <c r="S23" s="35">
        <f t="shared" si="1"/>
        <v>6.6484577101362001</v>
      </c>
    </row>
    <row r="24" spans="1:19" ht="15" customHeight="1" x14ac:dyDescent="0.25">
      <c r="A24" s="1" t="s">
        <v>5</v>
      </c>
      <c r="B24" s="42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50">
        <v>320.47142857142796</v>
      </c>
      <c r="Q24" s="76">
        <v>350.171277997365</v>
      </c>
      <c r="R24" s="35">
        <f t="shared" si="0"/>
        <v>44.680939551859275</v>
      </c>
      <c r="S24" s="35">
        <f t="shared" si="1"/>
        <v>9.2675498587598444</v>
      </c>
    </row>
    <row r="25" spans="1:19" ht="15" customHeight="1" x14ac:dyDescent="0.25">
      <c r="A25" s="1" t="s">
        <v>6</v>
      </c>
      <c r="B25" s="42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50">
        <v>478.96300000000002</v>
      </c>
      <c r="Q25" s="76">
        <v>508.41803124411803</v>
      </c>
      <c r="R25" s="35">
        <f t="shared" si="0"/>
        <v>83.562087051985245</v>
      </c>
      <c r="S25" s="35">
        <f t="shared" si="1"/>
        <v>6.1497508667930516</v>
      </c>
    </row>
    <row r="26" spans="1:19" ht="15" customHeight="1" x14ac:dyDescent="0.25">
      <c r="A26" s="1" t="s">
        <v>2</v>
      </c>
      <c r="B26" s="42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50">
        <v>543.91499999999951</v>
      </c>
      <c r="Q26" s="76">
        <v>566.61241571727521</v>
      </c>
      <c r="R26" s="35">
        <f t="shared" si="0"/>
        <v>99.727749648782094</v>
      </c>
      <c r="S26" s="35">
        <f t="shared" si="1"/>
        <v>4.172971092408873</v>
      </c>
    </row>
    <row r="27" spans="1:19" ht="15" customHeight="1" x14ac:dyDescent="0.25">
      <c r="A27" s="1" t="s">
        <v>25</v>
      </c>
      <c r="B27" s="42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50">
        <v>334.259444444444</v>
      </c>
      <c r="Q27" s="76">
        <v>405.82303113553098</v>
      </c>
      <c r="R27" s="35">
        <f t="shared" si="0"/>
        <v>20.433834299521088</v>
      </c>
      <c r="S27" s="35">
        <f t="shared" si="1"/>
        <v>21.409593021381717</v>
      </c>
    </row>
    <row r="28" spans="1:19" ht="15" customHeight="1" x14ac:dyDescent="0.25">
      <c r="A28" s="1" t="s">
        <v>26</v>
      </c>
      <c r="B28" s="42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50">
        <v>273.05824999999999</v>
      </c>
      <c r="Q28" s="76">
        <v>291.30245981669884</v>
      </c>
      <c r="R28" s="35">
        <f t="shared" si="0"/>
        <v>67.07500218506523</v>
      </c>
      <c r="S28" s="35">
        <f t="shared" si="1"/>
        <v>6.6814351211504714</v>
      </c>
    </row>
    <row r="29" spans="1:19" s="55" customFormat="1" x14ac:dyDescent="0.25">
      <c r="B29" s="56"/>
      <c r="P29" s="57"/>
      <c r="Q29" s="57"/>
      <c r="R29" s="58">
        <f>AVERAGE(R4:R28)</f>
        <v>37.940164862340986</v>
      </c>
      <c r="S29" s="58">
        <f>AVERAGE(S4:S28)</f>
        <v>5.005324921996392</v>
      </c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B1" activePane="topRight" state="frozen"/>
      <selection activeCell="S28" sqref="S28"/>
      <selection pane="topRight" activeCell="P6" sqref="P6"/>
    </sheetView>
  </sheetViews>
  <sheetFormatPr defaultRowHeight="15" x14ac:dyDescent="0.25"/>
  <cols>
    <col min="1" max="1" width="39" customWidth="1"/>
    <col min="2" max="2" width="24" style="36" customWidth="1"/>
    <col min="3" max="15" width="8.5703125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50">
        <v>420</v>
      </c>
      <c r="Q4" s="76"/>
      <c r="R4" s="35">
        <f>(Q4-E4)/E4*100</f>
        <v>-100</v>
      </c>
      <c r="S4" s="35">
        <f>(Q4-P4)/P4*100</f>
        <v>-100</v>
      </c>
    </row>
    <row r="5" spans="1:19" ht="15" customHeight="1" x14ac:dyDescent="0.25">
      <c r="A5" s="1" t="s">
        <v>17</v>
      </c>
      <c r="B5" s="42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50">
        <v>37.78</v>
      </c>
      <c r="Q5" s="76"/>
      <c r="R5" s="35">
        <f t="shared" ref="R5:R28" si="0">(Q5-E5)/E5*100</f>
        <v>-100</v>
      </c>
      <c r="S5" s="35">
        <f t="shared" ref="S5:S28" si="1">(Q5-P5)/P5*100</f>
        <v>-100</v>
      </c>
    </row>
    <row r="6" spans="1:19" ht="15" customHeight="1" x14ac:dyDescent="0.25">
      <c r="A6" s="1" t="s">
        <v>30</v>
      </c>
      <c r="B6" s="42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50">
        <v>233.8388333333325</v>
      </c>
      <c r="Q6" s="76"/>
      <c r="R6" s="35">
        <f t="shared" si="0"/>
        <v>-100</v>
      </c>
      <c r="S6" s="35">
        <f t="shared" si="1"/>
        <v>-100</v>
      </c>
    </row>
    <row r="7" spans="1:19" ht="15" customHeight="1" x14ac:dyDescent="0.25">
      <c r="A7" s="1" t="s">
        <v>29</v>
      </c>
      <c r="B7" s="42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50">
        <v>207.6799999999995</v>
      </c>
      <c r="Q7" s="76"/>
      <c r="R7" s="35">
        <f t="shared" si="0"/>
        <v>-100</v>
      </c>
      <c r="S7" s="35">
        <f t="shared" si="1"/>
        <v>-100</v>
      </c>
    </row>
    <row r="8" spans="1:19" ht="15" customHeight="1" x14ac:dyDescent="0.25">
      <c r="A8" s="1" t="s">
        <v>12</v>
      </c>
      <c r="B8" s="42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50">
        <v>987.89</v>
      </c>
      <c r="Q8" s="76"/>
      <c r="R8" s="35">
        <f t="shared" si="0"/>
        <v>-100</v>
      </c>
      <c r="S8" s="35">
        <f t="shared" si="1"/>
        <v>-100</v>
      </c>
    </row>
    <row r="9" spans="1:19" ht="15" customHeight="1" x14ac:dyDescent="0.25">
      <c r="A9" s="1" t="s">
        <v>11</v>
      </c>
      <c r="B9" s="42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50">
        <v>925.37099999999998</v>
      </c>
      <c r="Q9" s="76"/>
      <c r="R9" s="35">
        <f t="shared" si="0"/>
        <v>-100</v>
      </c>
      <c r="S9" s="35">
        <f t="shared" si="1"/>
        <v>-100</v>
      </c>
    </row>
    <row r="10" spans="1:19" ht="15" customHeight="1" x14ac:dyDescent="0.25">
      <c r="A10" s="1" t="s">
        <v>10</v>
      </c>
      <c r="B10" s="42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50">
        <v>300</v>
      </c>
      <c r="Q10" s="76"/>
      <c r="R10" s="35">
        <f t="shared" si="0"/>
        <v>-100</v>
      </c>
      <c r="S10" s="35">
        <f t="shared" si="1"/>
        <v>-100</v>
      </c>
    </row>
    <row r="11" spans="1:19" ht="15" customHeight="1" x14ac:dyDescent="0.25">
      <c r="A11" s="1" t="s">
        <v>8</v>
      </c>
      <c r="B11" s="42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50">
        <v>243.75</v>
      </c>
      <c r="Q11" s="76"/>
      <c r="R11" s="35">
        <f t="shared" si="0"/>
        <v>-100</v>
      </c>
      <c r="S11" s="35">
        <f t="shared" si="1"/>
        <v>-100</v>
      </c>
    </row>
    <row r="12" spans="1:19" ht="15" customHeight="1" x14ac:dyDescent="0.25">
      <c r="A12" s="1" t="s">
        <v>7</v>
      </c>
      <c r="B12" s="42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50">
        <v>302</v>
      </c>
      <c r="Q12" s="76"/>
      <c r="R12" s="35">
        <f t="shared" si="0"/>
        <v>-100</v>
      </c>
      <c r="S12" s="35">
        <f t="shared" si="1"/>
        <v>-100</v>
      </c>
    </row>
    <row r="13" spans="1:19" ht="15" customHeight="1" x14ac:dyDescent="0.25">
      <c r="A13" s="1" t="s">
        <v>14</v>
      </c>
      <c r="B13" s="42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51">
        <v>550.12</v>
      </c>
      <c r="Q13" s="76"/>
      <c r="R13" s="35">
        <f t="shared" si="0"/>
        <v>-100</v>
      </c>
      <c r="S13" s="35">
        <f t="shared" si="1"/>
        <v>-100</v>
      </c>
    </row>
    <row r="14" spans="1:19" ht="15" customHeight="1" x14ac:dyDescent="0.25">
      <c r="A14" s="1" t="s">
        <v>13</v>
      </c>
      <c r="B14" s="42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51">
        <v>500.33</v>
      </c>
      <c r="Q14" s="76"/>
      <c r="R14" s="35">
        <f t="shared" si="0"/>
        <v>-100</v>
      </c>
      <c r="S14" s="35">
        <f t="shared" si="1"/>
        <v>-100</v>
      </c>
    </row>
    <row r="15" spans="1:19" ht="15" customHeight="1" x14ac:dyDescent="0.25">
      <c r="A15" s="1" t="s">
        <v>24</v>
      </c>
      <c r="B15" s="42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50">
        <v>130</v>
      </c>
      <c r="Q15" s="76"/>
      <c r="R15" s="35">
        <f t="shared" si="0"/>
        <v>-100</v>
      </c>
      <c r="S15" s="35">
        <f t="shared" si="1"/>
        <v>-100</v>
      </c>
    </row>
    <row r="16" spans="1:19" ht="15" customHeight="1" x14ac:dyDescent="0.25">
      <c r="A16" s="1" t="s">
        <v>23</v>
      </c>
      <c r="B16" s="42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50">
        <v>146</v>
      </c>
      <c r="Q16" s="76"/>
      <c r="R16" s="35">
        <f t="shared" si="0"/>
        <v>-100</v>
      </c>
      <c r="S16" s="35">
        <f t="shared" si="1"/>
        <v>-100</v>
      </c>
    </row>
    <row r="17" spans="1:19" ht="15" customHeight="1" x14ac:dyDescent="0.25">
      <c r="A17" s="1" t="s">
        <v>15</v>
      </c>
      <c r="B17" s="42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50">
        <v>1800</v>
      </c>
      <c r="Q17" s="76"/>
      <c r="R17" s="35">
        <f t="shared" si="0"/>
        <v>-100</v>
      </c>
      <c r="S17" s="35">
        <f t="shared" si="1"/>
        <v>-100</v>
      </c>
    </row>
    <row r="18" spans="1:19" ht="15" customHeight="1" x14ac:dyDescent="0.25">
      <c r="A18" s="1" t="s">
        <v>27</v>
      </c>
      <c r="B18" s="42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50">
        <v>244.02816666666598</v>
      </c>
      <c r="Q18" s="76"/>
      <c r="R18" s="35">
        <f t="shared" si="0"/>
        <v>-100</v>
      </c>
      <c r="S18" s="35">
        <f t="shared" si="1"/>
        <v>-100</v>
      </c>
    </row>
    <row r="19" spans="1:19" ht="15" customHeight="1" x14ac:dyDescent="0.25">
      <c r="A19" s="1" t="s">
        <v>28</v>
      </c>
      <c r="B19" s="42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 t="s">
        <v>36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50">
        <v>247.549166666666</v>
      </c>
      <c r="Q19" s="76"/>
      <c r="R19" s="35">
        <f t="shared" si="0"/>
        <v>-100</v>
      </c>
      <c r="S19" s="35">
        <f t="shared" si="1"/>
        <v>-100</v>
      </c>
    </row>
    <row r="20" spans="1:19" ht="15" customHeight="1" x14ac:dyDescent="0.25">
      <c r="A20" s="1" t="s">
        <v>19</v>
      </c>
      <c r="B20" s="42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50">
        <v>785.8075</v>
      </c>
      <c r="Q20" s="76"/>
      <c r="R20" s="35">
        <f t="shared" si="0"/>
        <v>-100</v>
      </c>
      <c r="S20" s="35">
        <f t="shared" si="1"/>
        <v>-100</v>
      </c>
    </row>
    <row r="21" spans="1:19" ht="15" customHeight="1" x14ac:dyDescent="0.25">
      <c r="A21" s="1" t="s">
        <v>20</v>
      </c>
      <c r="B21" s="42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50">
        <v>1409.0075000000002</v>
      </c>
      <c r="Q21" s="76"/>
      <c r="R21" s="35">
        <f t="shared" si="0"/>
        <v>-100</v>
      </c>
      <c r="S21" s="35">
        <f t="shared" si="1"/>
        <v>-100</v>
      </c>
    </row>
    <row r="22" spans="1:19" ht="15" customHeight="1" x14ac:dyDescent="0.25">
      <c r="A22" s="1" t="s">
        <v>31</v>
      </c>
      <c r="B22" s="42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50">
        <v>157.50333333333299</v>
      </c>
      <c r="Q22" s="76"/>
      <c r="R22" s="35">
        <f t="shared" si="0"/>
        <v>-100</v>
      </c>
      <c r="S22" s="35">
        <f t="shared" si="1"/>
        <v>-100</v>
      </c>
    </row>
    <row r="23" spans="1:19" ht="15" customHeight="1" x14ac:dyDescent="0.25">
      <c r="A23" s="1" t="s">
        <v>4</v>
      </c>
      <c r="B23" s="42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50">
        <v>279.04599999999999</v>
      </c>
      <c r="Q23" s="76"/>
      <c r="R23" s="35">
        <f t="shared" si="0"/>
        <v>-100</v>
      </c>
      <c r="S23" s="35">
        <f t="shared" si="1"/>
        <v>-100</v>
      </c>
    </row>
    <row r="24" spans="1:19" ht="15" customHeight="1" x14ac:dyDescent="0.25">
      <c r="A24" s="1" t="s">
        <v>5</v>
      </c>
      <c r="B24" s="42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50">
        <v>267.04299999999949</v>
      </c>
      <c r="Q24" s="76"/>
      <c r="R24" s="35">
        <f t="shared" si="0"/>
        <v>-100</v>
      </c>
      <c r="S24" s="35">
        <f t="shared" si="1"/>
        <v>-100</v>
      </c>
    </row>
    <row r="25" spans="1:19" ht="15" customHeight="1" x14ac:dyDescent="0.25">
      <c r="A25" s="1" t="s">
        <v>6</v>
      </c>
      <c r="B25" s="42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50">
        <v>292.142</v>
      </c>
      <c r="Q25" s="76"/>
      <c r="R25" s="35">
        <f t="shared" si="0"/>
        <v>-100</v>
      </c>
      <c r="S25" s="35">
        <f t="shared" si="1"/>
        <v>-100</v>
      </c>
    </row>
    <row r="26" spans="1:19" ht="15" customHeight="1" x14ac:dyDescent="0.25">
      <c r="A26" s="1" t="s">
        <v>2</v>
      </c>
      <c r="B26" s="42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50">
        <v>349.53</v>
      </c>
      <c r="Q26" s="76"/>
      <c r="R26" s="35">
        <f t="shared" si="0"/>
        <v>-100</v>
      </c>
      <c r="S26" s="35">
        <f t="shared" si="1"/>
        <v>-100</v>
      </c>
    </row>
    <row r="27" spans="1:19" ht="15" customHeight="1" x14ac:dyDescent="0.25">
      <c r="A27" s="1" t="s">
        <v>25</v>
      </c>
      <c r="B27" s="42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50">
        <v>126.98333333333299</v>
      </c>
      <c r="Q27" s="76"/>
      <c r="R27" s="35">
        <f t="shared" si="0"/>
        <v>-100</v>
      </c>
      <c r="S27" s="35">
        <f t="shared" si="1"/>
        <v>-100</v>
      </c>
    </row>
    <row r="28" spans="1:19" ht="15" customHeight="1" x14ac:dyDescent="0.25">
      <c r="A28" s="1" t="s">
        <v>26</v>
      </c>
      <c r="B28" s="42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50">
        <v>154.56399999999999</v>
      </c>
      <c r="Q28" s="76"/>
      <c r="R28" s="35">
        <f t="shared" si="0"/>
        <v>-100</v>
      </c>
      <c r="S28" s="35">
        <f t="shared" si="1"/>
        <v>-100</v>
      </c>
    </row>
    <row r="29" spans="1:19" s="55" customFormat="1" x14ac:dyDescent="0.25">
      <c r="B29" s="56"/>
      <c r="P29" s="57"/>
      <c r="Q29" s="57"/>
      <c r="R29" s="58">
        <f>AVERAGE(R4:R28)</f>
        <v>-100</v>
      </c>
      <c r="S29" s="58">
        <f>AVERAGE(S4:S28)</f>
        <v>-100</v>
      </c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2" workbookViewId="0">
      <pane xSplit="1" topLeftCell="C1" activePane="topRight" state="frozen"/>
      <selection activeCell="S28" sqref="S28"/>
      <selection pane="topRight" activeCell="A4" sqref="A4"/>
    </sheetView>
  </sheetViews>
  <sheetFormatPr defaultRowHeight="15" x14ac:dyDescent="0.25"/>
  <cols>
    <col min="1" max="1" width="39" customWidth="1"/>
    <col min="2" max="2" width="24" style="36" customWidth="1"/>
    <col min="3" max="13" width="7.85546875" customWidth="1"/>
    <col min="14" max="14" width="8.28515625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50">
        <v>434</v>
      </c>
      <c r="Q4" s="76">
        <v>434.28571428571399</v>
      </c>
      <c r="R4" s="35">
        <f>(Q4-E4)/E4*100</f>
        <v>33.626373626373535</v>
      </c>
      <c r="S4" s="35">
        <f>(Q4-P4)/P4*100</f>
        <v>6.5832784726726587E-2</v>
      </c>
    </row>
    <row r="5" spans="1:19" ht="15" customHeight="1" x14ac:dyDescent="0.25">
      <c r="A5" s="1" t="s">
        <v>17</v>
      </c>
      <c r="B5" s="42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50">
        <v>48.035714285714199</v>
      </c>
      <c r="Q5" s="76">
        <v>48.233333333333299</v>
      </c>
      <c r="R5" s="35">
        <f t="shared" ref="R5:R28" si="0">(Q5-E5)/E5*100</f>
        <v>64.198581560283571</v>
      </c>
      <c r="S5" s="35">
        <f t="shared" ref="S5:S28" si="1">(Q5-P5)/P5*100</f>
        <v>0.41140024783158302</v>
      </c>
    </row>
    <row r="6" spans="1:19" ht="15" customHeight="1" x14ac:dyDescent="0.25">
      <c r="A6" s="1" t="s">
        <v>30</v>
      </c>
      <c r="B6" s="42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50">
        <v>220.58499999999901</v>
      </c>
      <c r="Q6" s="76">
        <v>295.57642357642351</v>
      </c>
      <c r="R6" s="35">
        <f t="shared" si="0"/>
        <v>71.43809731246651</v>
      </c>
      <c r="S6" s="35">
        <f t="shared" si="1"/>
        <v>33.996610638268614</v>
      </c>
    </row>
    <row r="7" spans="1:19" ht="15" customHeight="1" x14ac:dyDescent="0.25">
      <c r="A7" s="1" t="s">
        <v>29</v>
      </c>
      <c r="B7" s="42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50">
        <v>219.092678571428</v>
      </c>
      <c r="Q7" s="76">
        <v>240.43590600885656</v>
      </c>
      <c r="R7" s="35">
        <f t="shared" si="0"/>
        <v>31.161225939126926</v>
      </c>
      <c r="S7" s="35">
        <f t="shared" si="1"/>
        <v>9.7416433888137917</v>
      </c>
    </row>
    <row r="8" spans="1:19" ht="15" customHeight="1" x14ac:dyDescent="0.25">
      <c r="A8" s="1" t="s">
        <v>12</v>
      </c>
      <c r="B8" s="42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50">
        <v>993.03599999999506</v>
      </c>
      <c r="Q8" s="76">
        <v>896.11069794162904</v>
      </c>
      <c r="R8" s="35">
        <f t="shared" si="0"/>
        <v>11.567798481690412</v>
      </c>
      <c r="S8" s="35">
        <f t="shared" si="1"/>
        <v>-9.7605023441613898</v>
      </c>
    </row>
    <row r="9" spans="1:19" ht="15" customHeight="1" x14ac:dyDescent="0.25">
      <c r="A9" s="1" t="s">
        <v>11</v>
      </c>
      <c r="B9" s="42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50">
        <v>1191.6666666666652</v>
      </c>
      <c r="Q9" s="76">
        <v>984.09216298105218</v>
      </c>
      <c r="R9" s="35">
        <f t="shared" si="0"/>
        <v>13.1714404554094</v>
      </c>
      <c r="S9" s="35">
        <f t="shared" si="1"/>
        <v>-17.418839470121387</v>
      </c>
    </row>
    <row r="10" spans="1:19" ht="15" customHeight="1" x14ac:dyDescent="0.25">
      <c r="A10" s="1" t="s">
        <v>10</v>
      </c>
      <c r="B10" s="42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50">
        <v>278.33333333333297</v>
      </c>
      <c r="Q10" s="76">
        <v>280.83333333333331</v>
      </c>
      <c r="R10" s="35">
        <f t="shared" si="0"/>
        <v>62.019230769231072</v>
      </c>
      <c r="S10" s="35">
        <f t="shared" si="1"/>
        <v>0.89820359281449491</v>
      </c>
    </row>
    <row r="11" spans="1:19" ht="15" customHeight="1" x14ac:dyDescent="0.25">
      <c r="A11" s="1" t="s">
        <v>8</v>
      </c>
      <c r="B11" s="42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50">
        <v>261.66666666666703</v>
      </c>
      <c r="Q11" s="76">
        <v>268.461538461538</v>
      </c>
      <c r="R11" s="35">
        <f t="shared" si="0"/>
        <v>61.723818350324102</v>
      </c>
      <c r="S11" s="35">
        <f t="shared" si="1"/>
        <v>2.5967662910334885</v>
      </c>
    </row>
    <row r="12" spans="1:19" ht="15" customHeight="1" x14ac:dyDescent="0.25">
      <c r="A12" s="1" t="s">
        <v>7</v>
      </c>
      <c r="B12" s="42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50">
        <v>274.32375000000002</v>
      </c>
      <c r="Q12" s="76">
        <v>284.70169677066229</v>
      </c>
      <c r="R12" s="35">
        <f t="shared" si="0"/>
        <v>82.928115378739605</v>
      </c>
      <c r="S12" s="35">
        <f t="shared" si="1"/>
        <v>3.7831018169816781</v>
      </c>
    </row>
    <row r="13" spans="1:19" ht="15" customHeight="1" x14ac:dyDescent="0.25">
      <c r="A13" s="1" t="s">
        <v>14</v>
      </c>
      <c r="B13" s="42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50">
        <v>280.55500000000001</v>
      </c>
      <c r="Q13" s="76">
        <v>300</v>
      </c>
      <c r="R13" s="35">
        <f t="shared" si="0"/>
        <v>19.047619047619047</v>
      </c>
      <c r="S13" s="35">
        <f t="shared" si="1"/>
        <v>6.9309048136728961</v>
      </c>
    </row>
    <row r="14" spans="1:19" ht="15" customHeight="1" x14ac:dyDescent="0.25">
      <c r="A14" s="1" t="s">
        <v>13</v>
      </c>
      <c r="B14" s="42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50">
        <v>575</v>
      </c>
      <c r="Q14" s="76">
        <v>470</v>
      </c>
      <c r="R14" s="35">
        <f t="shared" si="0"/>
        <v>-1.0526315789473684</v>
      </c>
      <c r="S14" s="35">
        <f t="shared" si="1"/>
        <v>-18.260869565217391</v>
      </c>
    </row>
    <row r="15" spans="1:19" ht="15" customHeight="1" x14ac:dyDescent="0.25">
      <c r="A15" s="1" t="s">
        <v>24</v>
      </c>
      <c r="B15" s="42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51">
        <v>145.33000000000001</v>
      </c>
      <c r="Q15" s="76">
        <v>140</v>
      </c>
      <c r="R15" s="35">
        <f t="shared" si="0"/>
        <v>7.6923076923076925</v>
      </c>
      <c r="S15" s="35">
        <f t="shared" si="1"/>
        <v>-3.6675153099841826</v>
      </c>
    </row>
    <row r="16" spans="1:19" ht="15" customHeight="1" x14ac:dyDescent="0.25">
      <c r="A16" s="1" t="s">
        <v>23</v>
      </c>
      <c r="B16" s="42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50">
        <v>148.75</v>
      </c>
      <c r="Q16" s="76">
        <v>151.42857142857142</v>
      </c>
      <c r="R16" s="35">
        <f t="shared" si="0"/>
        <v>8.9414182939362714</v>
      </c>
      <c r="S16" s="35">
        <f t="shared" si="1"/>
        <v>1.800720288115238</v>
      </c>
    </row>
    <row r="17" spans="1:19" ht="15" customHeight="1" x14ac:dyDescent="0.25">
      <c r="A17" s="1" t="s">
        <v>15</v>
      </c>
      <c r="B17" s="42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50">
        <v>1350</v>
      </c>
      <c r="Q17" s="76">
        <v>1566.6666666666699</v>
      </c>
      <c r="R17" s="35">
        <f t="shared" si="0"/>
        <v>25.333333333333595</v>
      </c>
      <c r="S17" s="35">
        <f t="shared" si="1"/>
        <v>16.049382716049625</v>
      </c>
    </row>
    <row r="18" spans="1:19" ht="15" customHeight="1" x14ac:dyDescent="0.25">
      <c r="A18" s="1" t="s">
        <v>27</v>
      </c>
      <c r="B18" s="42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50">
        <v>216.6001785714285</v>
      </c>
      <c r="Q18" s="76">
        <v>239.901875901876</v>
      </c>
      <c r="R18" s="35">
        <f t="shared" si="0"/>
        <v>61.776953810226146</v>
      </c>
      <c r="S18" s="35">
        <f t="shared" si="1"/>
        <v>10.757930803257979</v>
      </c>
    </row>
    <row r="19" spans="1:19" ht="15" customHeight="1" x14ac:dyDescent="0.25">
      <c r="A19" s="1" t="s">
        <v>28</v>
      </c>
      <c r="B19" s="42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 t="s">
        <v>36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50">
        <v>206.70599999999999</v>
      </c>
      <c r="Q19" s="76">
        <v>266.73848751570551</v>
      </c>
      <c r="R19" s="35">
        <f t="shared" si="0"/>
        <v>58.569977419198949</v>
      </c>
      <c r="S19" s="35">
        <f t="shared" si="1"/>
        <v>29.042450396072457</v>
      </c>
    </row>
    <row r="20" spans="1:19" ht="15" customHeight="1" x14ac:dyDescent="0.25">
      <c r="A20" s="1" t="s">
        <v>19</v>
      </c>
      <c r="B20" s="42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50">
        <v>850.08875</v>
      </c>
      <c r="Q20" s="76">
        <v>882.08333333333303</v>
      </c>
      <c r="R20" s="35">
        <f t="shared" si="0"/>
        <v>23.580242805697598</v>
      </c>
      <c r="S20" s="35">
        <f t="shared" si="1"/>
        <v>3.7636756554339796</v>
      </c>
    </row>
    <row r="21" spans="1:19" ht="15" customHeight="1" x14ac:dyDescent="0.25">
      <c r="A21" s="1" t="s">
        <v>20</v>
      </c>
      <c r="B21" s="42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50">
        <v>2169.05375</v>
      </c>
      <c r="Q21" s="76">
        <v>2238.31205421818</v>
      </c>
      <c r="R21" s="35">
        <f t="shared" si="0"/>
        <v>48.467848918753873</v>
      </c>
      <c r="S21" s="35">
        <f t="shared" si="1"/>
        <v>3.1930192701854438</v>
      </c>
    </row>
    <row r="22" spans="1:19" ht="15" customHeight="1" x14ac:dyDescent="0.25">
      <c r="A22" s="1" t="s">
        <v>31</v>
      </c>
      <c r="B22" s="42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50">
        <v>181.084249999999</v>
      </c>
      <c r="Q22" s="76">
        <v>167.82443746729464</v>
      </c>
      <c r="R22" s="35">
        <f t="shared" si="0"/>
        <v>51.90939637386014</v>
      </c>
      <c r="S22" s="35">
        <f t="shared" si="1"/>
        <v>-7.3224548974880106</v>
      </c>
    </row>
    <row r="23" spans="1:19" ht="15" customHeight="1" x14ac:dyDescent="0.25">
      <c r="A23" s="1" t="s">
        <v>4</v>
      </c>
      <c r="B23" s="42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50">
        <v>317.02958333333299</v>
      </c>
      <c r="Q23" s="76">
        <v>327.88602806751629</v>
      </c>
      <c r="R23" s="35">
        <f t="shared" si="0"/>
        <v>52.659564008946859</v>
      </c>
      <c r="S23" s="35">
        <f t="shared" si="1"/>
        <v>3.4244263958069037</v>
      </c>
    </row>
    <row r="24" spans="1:19" ht="15" customHeight="1" x14ac:dyDescent="0.25">
      <c r="A24" s="1" t="s">
        <v>5</v>
      </c>
      <c r="B24" s="42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50">
        <v>256.50464285714253</v>
      </c>
      <c r="Q24" s="76">
        <v>270.83937693851487</v>
      </c>
      <c r="R24" s="35">
        <f t="shared" si="0"/>
        <v>64.901625602622786</v>
      </c>
      <c r="S24" s="35">
        <f t="shared" si="1"/>
        <v>5.5884891289690692</v>
      </c>
    </row>
    <row r="25" spans="1:19" ht="15" customHeight="1" x14ac:dyDescent="0.25">
      <c r="A25" s="1" t="s">
        <v>6</v>
      </c>
      <c r="B25" s="42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50">
        <v>315.26916666666648</v>
      </c>
      <c r="Q25" s="76">
        <v>319.5402298850575</v>
      </c>
      <c r="R25" s="35">
        <f t="shared" si="0"/>
        <v>80.249457468584581</v>
      </c>
      <c r="S25" s="35">
        <f t="shared" si="1"/>
        <v>1.3547354673306218</v>
      </c>
    </row>
    <row r="26" spans="1:19" ht="15" customHeight="1" x14ac:dyDescent="0.25">
      <c r="A26" s="1" t="s">
        <v>2</v>
      </c>
      <c r="B26" s="42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50">
        <v>346.91446428571396</v>
      </c>
      <c r="Q26" s="76">
        <v>394.42779785361842</v>
      </c>
      <c r="R26" s="35">
        <f t="shared" si="0"/>
        <v>47.414906098914237</v>
      </c>
      <c r="S26" s="35">
        <f t="shared" si="1"/>
        <v>13.695979401070209</v>
      </c>
    </row>
    <row r="27" spans="1:19" ht="15" customHeight="1" x14ac:dyDescent="0.25">
      <c r="A27" s="1" t="s">
        <v>25</v>
      </c>
      <c r="B27" s="42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50">
        <v>197.148</v>
      </c>
      <c r="Q27" s="76">
        <v>145.09157509157507</v>
      </c>
      <c r="R27" s="35">
        <f t="shared" si="0"/>
        <v>3.2393677851525755</v>
      </c>
      <c r="S27" s="35">
        <f t="shared" si="1"/>
        <v>-26.404744105151934</v>
      </c>
    </row>
    <row r="28" spans="1:19" ht="15" customHeight="1" x14ac:dyDescent="0.25">
      <c r="A28" s="1" t="s">
        <v>26</v>
      </c>
      <c r="B28" s="42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50">
        <v>130.463333333333</v>
      </c>
      <c r="Q28" s="76">
        <v>132.43851386708531</v>
      </c>
      <c r="R28" s="35">
        <f t="shared" si="0"/>
        <v>9.1593688074831494</v>
      </c>
      <c r="S28" s="35">
        <f t="shared" si="1"/>
        <v>1.5139736838593063</v>
      </c>
    </row>
    <row r="29" spans="1:19" s="55" customFormat="1" x14ac:dyDescent="0.25">
      <c r="B29" s="56"/>
      <c r="P29" s="57"/>
      <c r="Q29" s="57"/>
      <c r="R29" s="58">
        <f>AVERAGE(R4:R28)</f>
        <v>39.749017510453406</v>
      </c>
      <c r="S29" s="58">
        <f>AVERAGE(S4:S28)</f>
        <v>2.6309728435267927</v>
      </c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G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3" max="15" width="8.5703125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50">
        <v>379.16666666666652</v>
      </c>
      <c r="Q4" s="76">
        <v>454.23</v>
      </c>
      <c r="R4" s="35">
        <f>(Q4-E4)/E4*100</f>
        <v>51.410000000000011</v>
      </c>
      <c r="S4" s="35">
        <f>(Q4-P4)/P4*100</f>
        <v>19.796923076923129</v>
      </c>
    </row>
    <row r="5" spans="1:19" ht="15" customHeight="1" x14ac:dyDescent="0.25">
      <c r="A5" s="1" t="s">
        <v>17</v>
      </c>
      <c r="B5" s="42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50">
        <v>39.738095238095198</v>
      </c>
      <c r="Q5" s="76">
        <v>41.785714285714285</v>
      </c>
      <c r="R5" s="35">
        <f t="shared" ref="R5:R28" si="0">(Q5-E5)/E5*100</f>
        <v>39.285714285714285</v>
      </c>
      <c r="S5" s="35">
        <f t="shared" ref="S5:S28" si="1">(Q5-P5)/P5*100</f>
        <v>5.1527860994608581</v>
      </c>
    </row>
    <row r="6" spans="1:19" ht="15" customHeight="1" x14ac:dyDescent="0.25">
      <c r="A6" s="1" t="s">
        <v>30</v>
      </c>
      <c r="B6" s="42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50">
        <v>245.12812500000001</v>
      </c>
      <c r="Q6" s="76">
        <v>246.70370982401059</v>
      </c>
      <c r="R6" s="35">
        <f t="shared" si="0"/>
        <v>32.186896614475287</v>
      </c>
      <c r="S6" s="35">
        <f t="shared" si="1"/>
        <v>0.64275970944198102</v>
      </c>
    </row>
    <row r="7" spans="1:19" ht="15" customHeight="1" x14ac:dyDescent="0.25">
      <c r="A7" s="1" t="s">
        <v>29</v>
      </c>
      <c r="B7" s="42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50">
        <v>267.39875000000001</v>
      </c>
      <c r="Q7" s="76">
        <v>271.95488604488287</v>
      </c>
      <c r="R7" s="35">
        <f t="shared" si="0"/>
        <v>87.249468255181085</v>
      </c>
      <c r="S7" s="35">
        <f t="shared" si="1"/>
        <v>1.7038733520193576</v>
      </c>
    </row>
    <row r="8" spans="1:19" ht="15" customHeight="1" x14ac:dyDescent="0.25">
      <c r="A8" s="1" t="s">
        <v>12</v>
      </c>
      <c r="B8" s="42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50">
        <v>961.8691666666665</v>
      </c>
      <c r="Q8" s="76">
        <v>986.86839941820006</v>
      </c>
      <c r="R8" s="35">
        <f t="shared" si="0"/>
        <v>22.893092340037121</v>
      </c>
      <c r="S8" s="35">
        <f t="shared" si="1"/>
        <v>2.5990263143757657</v>
      </c>
    </row>
    <row r="9" spans="1:19" ht="15" customHeight="1" x14ac:dyDescent="0.25">
      <c r="A9" s="1" t="s">
        <v>11</v>
      </c>
      <c r="B9" s="42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50">
        <v>1011.9308333333295</v>
      </c>
      <c r="Q9" s="76">
        <v>1025.2492668621701</v>
      </c>
      <c r="R9" s="35">
        <f t="shared" si="0"/>
        <v>13.534352885526518</v>
      </c>
      <c r="S9" s="35">
        <f t="shared" si="1"/>
        <v>1.3161406975780459</v>
      </c>
    </row>
    <row r="10" spans="1:19" ht="15" customHeight="1" x14ac:dyDescent="0.25">
      <c r="A10" s="1" t="s">
        <v>10</v>
      </c>
      <c r="B10" s="42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50">
        <v>354.33333333333303</v>
      </c>
      <c r="Q10" s="76">
        <v>350</v>
      </c>
      <c r="R10" s="35">
        <f t="shared" si="0"/>
        <v>44.827586206896356</v>
      </c>
      <c r="S10" s="35">
        <f t="shared" si="1"/>
        <v>-1.2229539040450705</v>
      </c>
    </row>
    <row r="11" spans="1:19" ht="15" customHeight="1" x14ac:dyDescent="0.25">
      <c r="A11" s="1" t="s">
        <v>8</v>
      </c>
      <c r="B11" s="42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50">
        <v>345</v>
      </c>
      <c r="Q11" s="76">
        <v>325.38461538461502</v>
      </c>
      <c r="R11" s="35">
        <f t="shared" si="0"/>
        <v>33.719704952581694</v>
      </c>
      <c r="S11" s="35">
        <f t="shared" si="1"/>
        <v>-5.6856187290970963</v>
      </c>
    </row>
    <row r="12" spans="1:19" ht="15" customHeight="1" x14ac:dyDescent="0.25">
      <c r="A12" s="1" t="s">
        <v>7</v>
      </c>
      <c r="B12" s="42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50">
        <v>313.40166666666653</v>
      </c>
      <c r="Q12" s="76">
        <v>328.54675793407199</v>
      </c>
      <c r="R12" s="35">
        <f t="shared" si="0"/>
        <v>64.056004760728044</v>
      </c>
      <c r="S12" s="35">
        <f t="shared" si="1"/>
        <v>4.8324858729975277</v>
      </c>
    </row>
    <row r="13" spans="1:19" ht="15" customHeight="1" x14ac:dyDescent="0.25">
      <c r="A13" s="1" t="s">
        <v>14</v>
      </c>
      <c r="B13" s="42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50">
        <v>305</v>
      </c>
      <c r="Q13" s="76">
        <v>320.45</v>
      </c>
      <c r="R13" s="35">
        <f t="shared" si="0"/>
        <v>6.7440683605671721</v>
      </c>
      <c r="S13" s="35">
        <f t="shared" si="1"/>
        <v>5.0655737704917998</v>
      </c>
    </row>
    <row r="14" spans="1:19" ht="15" customHeight="1" x14ac:dyDescent="0.25">
      <c r="A14" s="1" t="s">
        <v>13</v>
      </c>
      <c r="B14" s="42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50">
        <v>501.28333333333302</v>
      </c>
      <c r="Q14" s="76">
        <v>525</v>
      </c>
      <c r="R14" s="35">
        <f t="shared" si="0"/>
        <v>10.526315789473683</v>
      </c>
      <c r="S14" s="35">
        <f t="shared" si="1"/>
        <v>4.7311899458058315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50">
        <v>140</v>
      </c>
      <c r="Q15" s="76">
        <v>140</v>
      </c>
      <c r="R15" s="35">
        <f t="shared" si="0"/>
        <v>16.587373774999254</v>
      </c>
      <c r="S15" s="35">
        <f t="shared" si="1"/>
        <v>0</v>
      </c>
    </row>
    <row r="16" spans="1:19" ht="15" customHeight="1" x14ac:dyDescent="0.25">
      <c r="A16" s="1" t="s">
        <v>23</v>
      </c>
      <c r="B16" s="42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50">
        <v>150.833333333333</v>
      </c>
      <c r="Q16" s="76">
        <v>158.46153846153845</v>
      </c>
      <c r="R16" s="35">
        <f t="shared" si="0"/>
        <v>13.186813186813181</v>
      </c>
      <c r="S16" s="35">
        <f t="shared" si="1"/>
        <v>5.0573735656610834</v>
      </c>
    </row>
    <row r="17" spans="1:19" ht="15" customHeight="1" x14ac:dyDescent="0.25">
      <c r="A17" s="1" t="s">
        <v>15</v>
      </c>
      <c r="B17" s="42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51">
        <v>1100.1199999999999</v>
      </c>
      <c r="Q17" s="76">
        <v>1210.44</v>
      </c>
      <c r="R17" s="35">
        <f t="shared" si="0"/>
        <v>30.003473630004002</v>
      </c>
      <c r="S17" s="35">
        <f t="shared" si="1"/>
        <v>10.027996945787748</v>
      </c>
    </row>
    <row r="18" spans="1:19" ht="15" customHeight="1" x14ac:dyDescent="0.25">
      <c r="A18" s="1" t="s">
        <v>27</v>
      </c>
      <c r="B18" s="42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50">
        <v>230.69125</v>
      </c>
      <c r="Q18" s="76">
        <v>235.965902350569</v>
      </c>
      <c r="R18" s="35">
        <f t="shared" si="0"/>
        <v>40.315995867554058</v>
      </c>
      <c r="S18" s="35">
        <f t="shared" si="1"/>
        <v>2.2864553166056361</v>
      </c>
    </row>
    <row r="19" spans="1:19" ht="15" customHeight="1" x14ac:dyDescent="0.25">
      <c r="A19" s="1" t="s">
        <v>28</v>
      </c>
      <c r="B19" s="42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50">
        <v>241.56687500000001</v>
      </c>
      <c r="Q19" s="76">
        <v>251.973033707865</v>
      </c>
      <c r="R19" s="35">
        <f t="shared" si="0"/>
        <v>23.488952783878545</v>
      </c>
      <c r="S19" s="35">
        <f t="shared" si="1"/>
        <v>4.3077755209049213</v>
      </c>
    </row>
    <row r="20" spans="1:19" ht="15" customHeight="1" x14ac:dyDescent="0.25">
      <c r="A20" s="1" t="s">
        <v>19</v>
      </c>
      <c r="B20" s="42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50">
        <v>904.54500000000007</v>
      </c>
      <c r="Q20" s="76">
        <v>1066.8845315904139</v>
      </c>
      <c r="R20" s="35">
        <f t="shared" si="0"/>
        <v>38.60294148510765</v>
      </c>
      <c r="S20" s="35">
        <f t="shared" si="1"/>
        <v>17.947092913057258</v>
      </c>
    </row>
    <row r="21" spans="1:19" ht="15" customHeight="1" x14ac:dyDescent="0.25">
      <c r="A21" s="1" t="s">
        <v>20</v>
      </c>
      <c r="B21" s="42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50">
        <v>1942.81</v>
      </c>
      <c r="Q21" s="76">
        <v>1966.6666666666699</v>
      </c>
      <c r="R21" s="35">
        <f t="shared" si="0"/>
        <v>39.918740820539348</v>
      </c>
      <c r="S21" s="35">
        <f t="shared" si="1"/>
        <v>1.2279464624265874</v>
      </c>
    </row>
    <row r="22" spans="1:19" ht="15" customHeight="1" x14ac:dyDescent="0.25">
      <c r="A22" s="1" t="s">
        <v>31</v>
      </c>
      <c r="B22" s="42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50">
        <v>220.31666666666601</v>
      </c>
      <c r="Q22" s="76">
        <v>219.6881593759</v>
      </c>
      <c r="R22" s="35">
        <f t="shared" si="0"/>
        <v>33.62213939292014</v>
      </c>
      <c r="S22" s="35">
        <f t="shared" si="1"/>
        <v>-0.28527450976594809</v>
      </c>
    </row>
    <row r="23" spans="1:19" ht="15" customHeight="1" x14ac:dyDescent="0.25">
      <c r="A23" s="1" t="s">
        <v>4</v>
      </c>
      <c r="B23" s="42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50">
        <v>355.359375</v>
      </c>
      <c r="Q23" s="76">
        <v>331.93173150266966</v>
      </c>
      <c r="R23" s="35">
        <f t="shared" si="0"/>
        <v>90.473449599848863</v>
      </c>
      <c r="S23" s="35">
        <f t="shared" si="1"/>
        <v>-6.5926622865459334</v>
      </c>
    </row>
    <row r="24" spans="1:19" ht="15" customHeight="1" x14ac:dyDescent="0.25">
      <c r="A24" s="1" t="s">
        <v>5</v>
      </c>
      <c r="B24" s="42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50">
        <v>291.79055555555499</v>
      </c>
      <c r="Q24" s="76">
        <v>277.40190396940966</v>
      </c>
      <c r="R24" s="35">
        <f t="shared" si="0"/>
        <v>59.306596459219961</v>
      </c>
      <c r="S24" s="35">
        <f t="shared" si="1"/>
        <v>-4.9311574045808433</v>
      </c>
    </row>
    <row r="25" spans="1:19" ht="15" customHeight="1" x14ac:dyDescent="0.25">
      <c r="A25" s="1" t="s">
        <v>6</v>
      </c>
      <c r="B25" s="42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50">
        <v>308.13249999999999</v>
      </c>
      <c r="Q25" s="76">
        <v>317.89059535893796</v>
      </c>
      <c r="R25" s="35">
        <f t="shared" si="0"/>
        <v>103.44998102972029</v>
      </c>
      <c r="S25" s="35">
        <f t="shared" si="1"/>
        <v>3.1668504162780513</v>
      </c>
    </row>
    <row r="26" spans="1:19" ht="15" customHeight="1" x14ac:dyDescent="0.25">
      <c r="A26" s="1" t="s">
        <v>2</v>
      </c>
      <c r="B26" s="42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50">
        <v>393.20520833333296</v>
      </c>
      <c r="Q26" s="76">
        <v>368.22788219018065</v>
      </c>
      <c r="R26" s="35">
        <f t="shared" si="0"/>
        <v>42.374487249715614</v>
      </c>
      <c r="S26" s="35">
        <f t="shared" si="1"/>
        <v>-6.3522368508349496</v>
      </c>
    </row>
    <row r="27" spans="1:19" ht="15" customHeight="1" x14ac:dyDescent="0.25">
      <c r="A27" s="1" t="s">
        <v>25</v>
      </c>
      <c r="B27" s="42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50">
        <v>157.9375</v>
      </c>
      <c r="Q27" s="76">
        <v>201.00048100048105</v>
      </c>
      <c r="R27" s="35">
        <f t="shared" si="0"/>
        <v>-34.302833469363932</v>
      </c>
      <c r="S27" s="35">
        <f t="shared" si="1"/>
        <v>27.265836802837228</v>
      </c>
    </row>
    <row r="28" spans="1:19" ht="15" customHeight="1" x14ac:dyDescent="0.25">
      <c r="A28" s="1" t="s">
        <v>26</v>
      </c>
      <c r="B28" s="42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50">
        <v>185.14750000000001</v>
      </c>
      <c r="Q28" s="76">
        <v>184.948268106163</v>
      </c>
      <c r="R28" s="35">
        <f t="shared" si="0"/>
        <v>51.579339644573999</v>
      </c>
      <c r="S28" s="35">
        <f t="shared" si="1"/>
        <v>-0.10760712072105159</v>
      </c>
    </row>
    <row r="29" spans="1:19" s="55" customFormat="1" x14ac:dyDescent="0.25">
      <c r="B29" s="56"/>
      <c r="P29" s="57"/>
      <c r="Q29" s="57"/>
      <c r="R29" s="58">
        <f>AVERAGE(R4:R28)</f>
        <v>38.201626236268496</v>
      </c>
      <c r="S29" s="58">
        <f>AVERAGE(S4:S28)</f>
        <v>3.6780230390824755</v>
      </c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G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3" max="15" width="8.42578125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50">
        <v>427.49999999999949</v>
      </c>
      <c r="Q4" s="76">
        <v>437.5</v>
      </c>
      <c r="R4" s="35">
        <f>(Q4-E4)/E4*100</f>
        <v>45.833333333333329</v>
      </c>
      <c r="S4" s="35">
        <f>(Q4-P4)/P4*100</f>
        <v>2.33918128654983</v>
      </c>
    </row>
    <row r="5" spans="1:19" ht="15" customHeight="1" x14ac:dyDescent="0.25">
      <c r="A5" s="1" t="s">
        <v>17</v>
      </c>
      <c r="B5" s="42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50">
        <v>39.5</v>
      </c>
      <c r="Q5" s="76">
        <v>39.5555555555556</v>
      </c>
      <c r="R5" s="35">
        <f t="shared" ref="R5:R28" si="0">(Q5-E5)/E5*100</f>
        <v>40.493305144468373</v>
      </c>
      <c r="S5" s="35">
        <f t="shared" ref="S5:S28" si="1">(Q5-P5)/P5*100</f>
        <v>0.140646976090126</v>
      </c>
    </row>
    <row r="6" spans="1:19" ht="15" customHeight="1" x14ac:dyDescent="0.25">
      <c r="A6" s="1" t="s">
        <v>30</v>
      </c>
      <c r="B6" s="42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50">
        <v>240.928</v>
      </c>
      <c r="Q6" s="76">
        <v>316.37566137566137</v>
      </c>
      <c r="R6" s="35">
        <f t="shared" si="0"/>
        <v>61.400468586359679</v>
      </c>
      <c r="S6" s="35">
        <f t="shared" si="1"/>
        <v>31.315439208253657</v>
      </c>
    </row>
    <row r="7" spans="1:19" ht="15" customHeight="1" x14ac:dyDescent="0.25">
      <c r="A7" s="1" t="s">
        <v>29</v>
      </c>
      <c r="B7" s="42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50">
        <v>230.3475</v>
      </c>
      <c r="Q7" s="76">
        <v>274.6913580246914</v>
      </c>
      <c r="R7" s="35">
        <f t="shared" si="0"/>
        <v>63.162676173786778</v>
      </c>
      <c r="S7" s="35">
        <f t="shared" si="1"/>
        <v>19.250852744089432</v>
      </c>
    </row>
    <row r="8" spans="1:19" ht="15" customHeight="1" x14ac:dyDescent="0.25">
      <c r="A8" s="1" t="s">
        <v>12</v>
      </c>
      <c r="B8" s="42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50">
        <v>800</v>
      </c>
      <c r="Q8" s="76">
        <v>799.25925925925935</v>
      </c>
      <c r="R8" s="35">
        <f t="shared" si="0"/>
        <v>-1.5745113559889672</v>
      </c>
      <c r="S8" s="35">
        <f t="shared" si="1"/>
        <v>-9.2592592592581013E-2</v>
      </c>
    </row>
    <row r="9" spans="1:19" ht="15" customHeight="1" x14ac:dyDescent="0.25">
      <c r="A9" s="1" t="s">
        <v>11</v>
      </c>
      <c r="B9" s="42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50">
        <v>974.34799999999996</v>
      </c>
      <c r="Q9" s="76">
        <v>928.33333333333337</v>
      </c>
      <c r="R9" s="35">
        <f t="shared" si="0"/>
        <v>-1.1375395139232243</v>
      </c>
      <c r="S9" s="35">
        <f t="shared" si="1"/>
        <v>-4.7226110862511739</v>
      </c>
    </row>
    <row r="10" spans="1:19" ht="15" customHeight="1" x14ac:dyDescent="0.25">
      <c r="A10" s="1" t="s">
        <v>10</v>
      </c>
      <c r="B10" s="42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50">
        <v>243.75</v>
      </c>
      <c r="Q10" s="76">
        <v>254.44444444444446</v>
      </c>
      <c r="R10" s="35">
        <f t="shared" si="0"/>
        <v>7.2097378277155109</v>
      </c>
      <c r="S10" s="35">
        <f t="shared" si="1"/>
        <v>4.3874643874643926</v>
      </c>
    </row>
    <row r="11" spans="1:19" ht="15" customHeight="1" x14ac:dyDescent="0.25">
      <c r="A11" s="1" t="s">
        <v>8</v>
      </c>
      <c r="B11" s="42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50">
        <v>282.5</v>
      </c>
      <c r="Q11" s="76">
        <v>286.66666666666703</v>
      </c>
      <c r="R11" s="35">
        <f t="shared" si="0"/>
        <v>43.154390345401758</v>
      </c>
      <c r="S11" s="35">
        <f t="shared" si="1"/>
        <v>1.474926253687443</v>
      </c>
    </row>
    <row r="12" spans="1:19" ht="15" customHeight="1" x14ac:dyDescent="0.25">
      <c r="A12" s="1" t="s">
        <v>7</v>
      </c>
      <c r="B12" s="42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50">
        <v>314.89999999999998</v>
      </c>
      <c r="Q12" s="76">
        <v>315.20833333333297</v>
      </c>
      <c r="R12" s="35">
        <f t="shared" si="0"/>
        <v>58.404107409082343</v>
      </c>
      <c r="S12" s="35">
        <f t="shared" si="1"/>
        <v>9.7914681909493831E-2</v>
      </c>
    </row>
    <row r="13" spans="1:19" ht="15" customHeight="1" x14ac:dyDescent="0.25">
      <c r="A13" s="1" t="s">
        <v>14</v>
      </c>
      <c r="B13" s="42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50">
        <v>366.66500000000002</v>
      </c>
      <c r="Q13" s="76">
        <v>399.77941176470603</v>
      </c>
      <c r="R13" s="35">
        <f t="shared" si="0"/>
        <v>51.817205316270552</v>
      </c>
      <c r="S13" s="35">
        <f t="shared" si="1"/>
        <v>9.0312442596664546</v>
      </c>
    </row>
    <row r="14" spans="1:19" ht="15" customHeight="1" x14ac:dyDescent="0.25">
      <c r="A14" s="1" t="s">
        <v>13</v>
      </c>
      <c r="B14" s="42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50">
        <v>580.77</v>
      </c>
      <c r="Q14" s="76">
        <v>572.142857142857</v>
      </c>
      <c r="R14" s="35">
        <f t="shared" si="0"/>
        <v>20.76894082171124</v>
      </c>
      <c r="S14" s="35">
        <f t="shared" si="1"/>
        <v>-1.4854663390228464</v>
      </c>
    </row>
    <row r="15" spans="1:19" ht="15" customHeight="1" x14ac:dyDescent="0.25">
      <c r="A15" s="1" t="s">
        <v>24</v>
      </c>
      <c r="B15" s="42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50">
        <v>131.42857142857099</v>
      </c>
      <c r="Q15" s="76">
        <v>137.77777777777777</v>
      </c>
      <c r="R15" s="35">
        <f t="shared" si="0"/>
        <v>9.3474426807760089</v>
      </c>
      <c r="S15" s="35">
        <f t="shared" si="1"/>
        <v>4.83091787439648</v>
      </c>
    </row>
    <row r="16" spans="1:19" ht="15" customHeight="1" x14ac:dyDescent="0.25">
      <c r="A16" s="1" t="s">
        <v>23</v>
      </c>
      <c r="B16" s="42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50">
        <v>153.88888888888852</v>
      </c>
      <c r="Q16" s="76">
        <v>157.77777777777777</v>
      </c>
      <c r="R16" s="35">
        <f t="shared" si="0"/>
        <v>10.999441652708871</v>
      </c>
      <c r="S16" s="35">
        <f t="shared" si="1"/>
        <v>2.5270758122746124</v>
      </c>
    </row>
    <row r="17" spans="1:19" ht="15" customHeight="1" x14ac:dyDescent="0.25">
      <c r="A17" s="1" t="s">
        <v>15</v>
      </c>
      <c r="B17" s="42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51">
        <v>1143.45</v>
      </c>
      <c r="Q17" s="76">
        <v>1250</v>
      </c>
      <c r="R17" s="35">
        <f t="shared" si="0"/>
        <v>4.1666666666666661</v>
      </c>
      <c r="S17" s="35">
        <f t="shared" si="1"/>
        <v>9.3182911364729506</v>
      </c>
    </row>
    <row r="18" spans="1:19" ht="15" customHeight="1" x14ac:dyDescent="0.25">
      <c r="A18" s="1" t="s">
        <v>27</v>
      </c>
      <c r="B18" s="42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50">
        <v>237.38428571428599</v>
      </c>
      <c r="Q18" s="76">
        <v>278.75939849624058</v>
      </c>
      <c r="R18" s="35">
        <f t="shared" si="0"/>
        <v>70.511805614242121</v>
      </c>
      <c r="S18" s="35">
        <f t="shared" si="1"/>
        <v>17.429592130522646</v>
      </c>
    </row>
    <row r="19" spans="1:19" ht="15" customHeight="1" x14ac:dyDescent="0.25">
      <c r="A19" s="1" t="s">
        <v>28</v>
      </c>
      <c r="B19" s="42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 t="s">
        <v>36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50">
        <v>249.13571428571399</v>
      </c>
      <c r="Q19" s="76">
        <v>250</v>
      </c>
      <c r="R19" s="35">
        <f t="shared" si="0"/>
        <v>39.365052819355022</v>
      </c>
      <c r="S19" s="35">
        <f t="shared" si="1"/>
        <v>0.34691361564277035</v>
      </c>
    </row>
    <row r="20" spans="1:19" ht="15" customHeight="1" x14ac:dyDescent="0.25">
      <c r="A20" s="1" t="s">
        <v>19</v>
      </c>
      <c r="B20" s="42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50">
        <v>866.66666666666595</v>
      </c>
      <c r="Q20" s="76">
        <v>934.78260869565224</v>
      </c>
      <c r="R20" s="35">
        <f t="shared" si="0"/>
        <v>36.797121279555739</v>
      </c>
      <c r="S20" s="35">
        <f t="shared" si="1"/>
        <v>7.8595317725753482</v>
      </c>
    </row>
    <row r="21" spans="1:19" ht="15" customHeight="1" x14ac:dyDescent="0.25">
      <c r="A21" s="1" t="s">
        <v>20</v>
      </c>
      <c r="B21" s="42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50">
        <v>2092.5916666666599</v>
      </c>
      <c r="Q21" s="76">
        <v>2099.4444444444398</v>
      </c>
      <c r="R21" s="35">
        <f t="shared" si="0"/>
        <v>34.850914623919735</v>
      </c>
      <c r="S21" s="35">
        <f t="shared" si="1"/>
        <v>0.32747802100807732</v>
      </c>
    </row>
    <row r="22" spans="1:19" ht="15" customHeight="1" x14ac:dyDescent="0.25">
      <c r="A22" s="1" t="s">
        <v>31</v>
      </c>
      <c r="B22" s="42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50">
        <v>120.55</v>
      </c>
      <c r="Q22" s="76">
        <v>137.69841269841268</v>
      </c>
      <c r="R22" s="35">
        <f t="shared" si="0"/>
        <v>1.4789014543360746</v>
      </c>
      <c r="S22" s="35">
        <f t="shared" si="1"/>
        <v>14.225145332569628</v>
      </c>
    </row>
    <row r="23" spans="1:19" ht="15" customHeight="1" x14ac:dyDescent="0.25">
      <c r="A23" s="1" t="s">
        <v>4</v>
      </c>
      <c r="B23" s="42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50">
        <v>308.63071428571402</v>
      </c>
      <c r="Q23" s="76">
        <v>300.89285714285717</v>
      </c>
      <c r="R23" s="35">
        <f t="shared" si="0"/>
        <v>47.436615380307842</v>
      </c>
      <c r="S23" s="35">
        <f t="shared" si="1"/>
        <v>-2.5071571897065157</v>
      </c>
    </row>
    <row r="24" spans="1:19" ht="15" customHeight="1" x14ac:dyDescent="0.25">
      <c r="A24" s="1" t="s">
        <v>5</v>
      </c>
      <c r="B24" s="42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50">
        <v>256.53874999999999</v>
      </c>
      <c r="Q24" s="76">
        <v>235.15625</v>
      </c>
      <c r="R24" s="35">
        <f t="shared" si="0"/>
        <v>63.691882001382439</v>
      </c>
      <c r="S24" s="35">
        <f t="shared" si="1"/>
        <v>-8.3349981240650752</v>
      </c>
    </row>
    <row r="25" spans="1:19" ht="15" customHeight="1" x14ac:dyDescent="0.25">
      <c r="A25" s="1" t="s">
        <v>6</v>
      </c>
      <c r="B25" s="42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50">
        <v>271.72000000000003</v>
      </c>
      <c r="Q25" s="76">
        <v>245.53571428571428</v>
      </c>
      <c r="R25" s="35">
        <f t="shared" si="0"/>
        <v>59.860485394564733</v>
      </c>
      <c r="S25" s="35">
        <f t="shared" si="1"/>
        <v>-9.6364955521440248</v>
      </c>
    </row>
    <row r="26" spans="1:19" ht="15" customHeight="1" x14ac:dyDescent="0.25">
      <c r="A26" s="1" t="s">
        <v>2</v>
      </c>
      <c r="B26" s="42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50">
        <v>375.47562500000004</v>
      </c>
      <c r="Q26" s="76">
        <v>342.44791666666669</v>
      </c>
      <c r="R26" s="35">
        <f t="shared" si="0"/>
        <v>33.841414049297832</v>
      </c>
      <c r="S26" s="35">
        <f t="shared" si="1"/>
        <v>-8.7962323342116679</v>
      </c>
    </row>
    <row r="27" spans="1:19" ht="15" customHeight="1" x14ac:dyDescent="0.25">
      <c r="A27" s="1" t="s">
        <v>25</v>
      </c>
      <c r="B27" s="42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50">
        <v>115</v>
      </c>
      <c r="Q27" s="76">
        <v>139.732142857143</v>
      </c>
      <c r="R27" s="35">
        <f t="shared" si="0"/>
        <v>-26.054542547412897</v>
      </c>
      <c r="S27" s="35">
        <f t="shared" si="1"/>
        <v>21.506211180124353</v>
      </c>
    </row>
    <row r="28" spans="1:19" ht="15" customHeight="1" x14ac:dyDescent="0.25">
      <c r="A28" s="1" t="s">
        <v>26</v>
      </c>
      <c r="B28" s="42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50">
        <v>141.524047619047</v>
      </c>
      <c r="Q28" s="76">
        <v>153.19506379288987</v>
      </c>
      <c r="R28" s="35">
        <f t="shared" si="0"/>
        <v>27.578032714068492</v>
      </c>
      <c r="S28" s="35">
        <f t="shared" si="1"/>
        <v>8.2466664642455658</v>
      </c>
    </row>
    <row r="29" spans="1:19" s="55" customFormat="1" x14ac:dyDescent="0.25">
      <c r="B29" s="56"/>
      <c r="P29" s="57"/>
      <c r="Q29" s="57"/>
      <c r="R29" s="58">
        <f>AVERAGE(R4:R28)</f>
        <v>32.136133914879444</v>
      </c>
      <c r="S29" s="58">
        <f>AVERAGE(S4:S28)</f>
        <v>4.7631975967819749</v>
      </c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I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3" max="14" width="8.5703125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50">
        <v>390</v>
      </c>
      <c r="Q4" s="76">
        <v>400</v>
      </c>
      <c r="R4" s="35">
        <f>(Q4-E4)/E4*100</f>
        <v>12.517580872011253</v>
      </c>
      <c r="S4" s="35">
        <f>(Q4-P4)/P4*100</f>
        <v>2.5641025641025639</v>
      </c>
    </row>
    <row r="5" spans="1:19" ht="15" customHeight="1" x14ac:dyDescent="0.25">
      <c r="A5" s="1" t="s">
        <v>17</v>
      </c>
      <c r="B5" s="42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50">
        <v>40</v>
      </c>
      <c r="Q5" s="76">
        <v>47.5</v>
      </c>
      <c r="R5" s="35">
        <f t="shared" ref="R5:R28" si="0">(Q5-E5)/E5*100</f>
        <v>43.39622641509434</v>
      </c>
      <c r="S5" s="35">
        <f t="shared" ref="S5:S28" si="1">(Q5-P5)/P5*100</f>
        <v>18.75</v>
      </c>
    </row>
    <row r="6" spans="1:19" ht="15" customHeight="1" x14ac:dyDescent="0.25">
      <c r="A6" s="1" t="s">
        <v>30</v>
      </c>
      <c r="B6" s="42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50">
        <v>312.56</v>
      </c>
      <c r="Q6" s="76">
        <v>314.34782608695701</v>
      </c>
      <c r="R6" s="35">
        <f t="shared" si="0"/>
        <v>44.431448499601863</v>
      </c>
      <c r="S6" s="35">
        <f t="shared" si="1"/>
        <v>0.57199452487746716</v>
      </c>
    </row>
    <row r="7" spans="1:19" ht="15" customHeight="1" x14ac:dyDescent="0.25">
      <c r="A7" s="1" t="s">
        <v>29</v>
      </c>
      <c r="B7" s="42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50">
        <v>268.63875000000002</v>
      </c>
      <c r="Q7" s="76">
        <v>263.42569438842702</v>
      </c>
      <c r="R7" s="35">
        <f t="shared" si="0"/>
        <v>19.256167792737706</v>
      </c>
      <c r="S7" s="35">
        <f t="shared" si="1"/>
        <v>-1.9405449182491346</v>
      </c>
    </row>
    <row r="8" spans="1:19" ht="15" customHeight="1" x14ac:dyDescent="0.25">
      <c r="A8" s="1" t="s">
        <v>12</v>
      </c>
      <c r="B8" s="42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50">
        <v>1059.0025000000001</v>
      </c>
      <c r="Q8" s="76">
        <v>1037.80253025303</v>
      </c>
      <c r="R8" s="35">
        <f t="shared" si="0"/>
        <v>31.573234955487994</v>
      </c>
      <c r="S8" s="35">
        <f t="shared" si="1"/>
        <v>-2.0018809914962481</v>
      </c>
    </row>
    <row r="9" spans="1:19" ht="15" customHeight="1" x14ac:dyDescent="0.25">
      <c r="A9" s="1" t="s">
        <v>11</v>
      </c>
      <c r="B9" s="42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50">
        <v>1072.6199999999999</v>
      </c>
      <c r="Q9" s="76">
        <v>1077.41236838597</v>
      </c>
      <c r="R9" s="35">
        <f t="shared" si="0"/>
        <v>23.897822657720468</v>
      </c>
      <c r="S9" s="35">
        <f t="shared" si="1"/>
        <v>0.44679088456024707</v>
      </c>
    </row>
    <row r="10" spans="1:19" ht="15" customHeight="1" x14ac:dyDescent="0.25">
      <c r="A10" s="1" t="s">
        <v>10</v>
      </c>
      <c r="B10" s="42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50">
        <v>362.5</v>
      </c>
      <c r="Q10" s="76">
        <v>375</v>
      </c>
      <c r="R10" s="35">
        <f t="shared" si="0"/>
        <v>25</v>
      </c>
      <c r="S10" s="35">
        <f t="shared" si="1"/>
        <v>3.4482758620689653</v>
      </c>
    </row>
    <row r="11" spans="1:19" ht="15" customHeight="1" x14ac:dyDescent="0.25">
      <c r="A11" s="1" t="s">
        <v>8</v>
      </c>
      <c r="B11" s="42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50">
        <v>337.5</v>
      </c>
      <c r="Q11" s="76">
        <v>385.71428571428601</v>
      </c>
      <c r="R11" s="35">
        <f t="shared" si="0"/>
        <v>106.40229335881526</v>
      </c>
      <c r="S11" s="35">
        <f t="shared" si="1"/>
        <v>14.285714285714372</v>
      </c>
    </row>
    <row r="12" spans="1:19" ht="15" customHeight="1" x14ac:dyDescent="0.25">
      <c r="A12" s="1" t="s">
        <v>7</v>
      </c>
      <c r="B12" s="42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50">
        <v>321.43</v>
      </c>
      <c r="Q12" s="76">
        <v>355.65217391304299</v>
      </c>
      <c r="R12" s="35">
        <f t="shared" si="0"/>
        <v>227.18691252349862</v>
      </c>
      <c r="S12" s="35">
        <f t="shared" si="1"/>
        <v>10.646851231385677</v>
      </c>
    </row>
    <row r="13" spans="1:19" ht="15" customHeight="1" x14ac:dyDescent="0.25">
      <c r="A13" s="1" t="s">
        <v>14</v>
      </c>
      <c r="B13" s="42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51">
        <v>250.44</v>
      </c>
      <c r="Q13" s="76">
        <v>256.57</v>
      </c>
      <c r="R13" s="35">
        <f t="shared" si="0"/>
        <v>-11.748587140895577</v>
      </c>
      <c r="S13" s="35">
        <f t="shared" si="1"/>
        <v>2.4476920619709293</v>
      </c>
    </row>
    <row r="14" spans="1:19" ht="15" customHeight="1" x14ac:dyDescent="0.25">
      <c r="A14" s="1" t="s">
        <v>13</v>
      </c>
      <c r="B14" s="42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51">
        <v>550.57000000000005</v>
      </c>
      <c r="Q14" s="76">
        <v>555.34</v>
      </c>
      <c r="R14" s="35">
        <f t="shared" si="0"/>
        <v>10.066395798236043</v>
      </c>
      <c r="S14" s="35">
        <f t="shared" si="1"/>
        <v>0.86637484788491592</v>
      </c>
    </row>
    <row r="15" spans="1:19" ht="15" customHeight="1" x14ac:dyDescent="0.25">
      <c r="A15" s="1" t="s">
        <v>24</v>
      </c>
      <c r="B15" s="42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51">
        <v>140</v>
      </c>
      <c r="Q15" s="76">
        <v>136.5275</v>
      </c>
      <c r="R15" s="35">
        <f t="shared" si="0"/>
        <v>13.772916666666671</v>
      </c>
      <c r="S15" s="35">
        <f t="shared" si="1"/>
        <v>-2.4803571428571405</v>
      </c>
    </row>
    <row r="16" spans="1:19" ht="15" customHeight="1" x14ac:dyDescent="0.25">
      <c r="A16" s="1" t="s">
        <v>23</v>
      </c>
      <c r="B16" s="42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50">
        <v>176</v>
      </c>
      <c r="Q16" s="76">
        <v>178.333333333333</v>
      </c>
      <c r="R16" s="35">
        <f t="shared" si="0"/>
        <v>24.599708879184632</v>
      </c>
      <c r="S16" s="35">
        <f t="shared" si="1"/>
        <v>1.3257575757573874</v>
      </c>
    </row>
    <row r="17" spans="1:19" ht="15" customHeight="1" x14ac:dyDescent="0.25">
      <c r="A17" s="1" t="s">
        <v>15</v>
      </c>
      <c r="B17" s="42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51">
        <v>1200.98</v>
      </c>
      <c r="Q17" s="76">
        <v>1178.69</v>
      </c>
      <c r="R17" s="35">
        <f t="shared" si="0"/>
        <v>2.9423580786026249</v>
      </c>
      <c r="S17" s="35">
        <f t="shared" si="1"/>
        <v>-1.8559842795050678</v>
      </c>
    </row>
    <row r="18" spans="1:19" ht="15" customHeight="1" x14ac:dyDescent="0.25">
      <c r="A18" s="1" t="s">
        <v>27</v>
      </c>
      <c r="B18" s="42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50">
        <v>212.48066666666648</v>
      </c>
      <c r="Q18" s="76">
        <v>219.977164778955</v>
      </c>
      <c r="R18" s="35">
        <f t="shared" si="0"/>
        <v>49.042330572233418</v>
      </c>
      <c r="S18" s="35">
        <f t="shared" si="1"/>
        <v>3.5280848040865807</v>
      </c>
    </row>
    <row r="19" spans="1:19" ht="15" customHeight="1" x14ac:dyDescent="0.25">
      <c r="A19" s="1" t="s">
        <v>28</v>
      </c>
      <c r="B19" s="42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 t="s">
        <v>36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50">
        <v>208.31233333333302</v>
      </c>
      <c r="Q19" s="76">
        <v>220.05898513251455</v>
      </c>
      <c r="R19" s="35">
        <f t="shared" si="0"/>
        <v>44.587779124174382</v>
      </c>
      <c r="S19" s="35">
        <f t="shared" si="1"/>
        <v>5.6389612709032528</v>
      </c>
    </row>
    <row r="20" spans="1:19" ht="15" customHeight="1" x14ac:dyDescent="0.25">
      <c r="A20" s="1" t="s">
        <v>19</v>
      </c>
      <c r="B20" s="42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50">
        <v>857.14</v>
      </c>
      <c r="Q20" s="76">
        <v>989.60784313725492</v>
      </c>
      <c r="R20" s="35">
        <f t="shared" si="0"/>
        <v>48.441547574457182</v>
      </c>
      <c r="S20" s="35">
        <f t="shared" si="1"/>
        <v>15.454633214790459</v>
      </c>
    </row>
    <row r="21" spans="1:19" ht="15" customHeight="1" x14ac:dyDescent="0.25">
      <c r="A21" s="1" t="s">
        <v>20</v>
      </c>
      <c r="B21" s="42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50">
        <v>1610.9575</v>
      </c>
      <c r="Q21" s="76">
        <v>1833.3333333333335</v>
      </c>
      <c r="R21" s="35">
        <f t="shared" si="0"/>
        <v>22.532228760987536</v>
      </c>
      <c r="S21" s="35">
        <f t="shared" si="1"/>
        <v>13.803954066654986</v>
      </c>
    </row>
    <row r="22" spans="1:19" ht="15" customHeight="1" x14ac:dyDescent="0.25">
      <c r="A22" s="1" t="s">
        <v>31</v>
      </c>
      <c r="B22" s="42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50">
        <v>297.02199999999999</v>
      </c>
      <c r="Q22" s="76">
        <v>295.52380952380997</v>
      </c>
      <c r="R22" s="35">
        <f t="shared" si="0"/>
        <v>77.394556751215902</v>
      </c>
      <c r="S22" s="35">
        <f t="shared" si="1"/>
        <v>-0.50440387452445212</v>
      </c>
    </row>
    <row r="23" spans="1:19" ht="15" customHeight="1" x14ac:dyDescent="0.25">
      <c r="A23" s="1" t="s">
        <v>4</v>
      </c>
      <c r="B23" s="42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51">
        <v>343.12</v>
      </c>
      <c r="Q23" s="76">
        <v>338.45</v>
      </c>
      <c r="R23" s="35">
        <f t="shared" si="0"/>
        <v>55.687934127604763</v>
      </c>
      <c r="S23" s="35">
        <f t="shared" si="1"/>
        <v>-1.3610398694334389</v>
      </c>
    </row>
    <row r="24" spans="1:19" ht="15" customHeight="1" x14ac:dyDescent="0.25">
      <c r="A24" s="1" t="s">
        <v>5</v>
      </c>
      <c r="B24" s="42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50">
        <v>260.73325</v>
      </c>
      <c r="Q24" s="76">
        <v>241.60387231815801</v>
      </c>
      <c r="R24" s="35">
        <f t="shared" si="0"/>
        <v>44.867073290206491</v>
      </c>
      <c r="S24" s="35">
        <f t="shared" si="1"/>
        <v>-7.3367618751509394</v>
      </c>
    </row>
    <row r="25" spans="1:19" ht="15" customHeight="1" x14ac:dyDescent="0.25">
      <c r="A25" s="1" t="s">
        <v>6</v>
      </c>
      <c r="B25" s="42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51">
        <v>254.34</v>
      </c>
      <c r="Q25" s="76">
        <v>253.42000000000002</v>
      </c>
      <c r="R25" s="35">
        <f t="shared" si="0"/>
        <v>12.891793080514249</v>
      </c>
      <c r="S25" s="35">
        <f t="shared" si="1"/>
        <v>-0.3617205315719067</v>
      </c>
    </row>
    <row r="26" spans="1:19" ht="15" customHeight="1" x14ac:dyDescent="0.25">
      <c r="A26" s="1" t="s">
        <v>2</v>
      </c>
      <c r="B26" s="42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50">
        <v>365.68</v>
      </c>
      <c r="Q26" s="76">
        <v>366.69149935838493</v>
      </c>
      <c r="R26" s="35">
        <f t="shared" si="0"/>
        <v>29.313560247607878</v>
      </c>
      <c r="S26" s="35">
        <f t="shared" si="1"/>
        <v>0.27660778778848288</v>
      </c>
    </row>
    <row r="27" spans="1:19" ht="15" customHeight="1" x14ac:dyDescent="0.25">
      <c r="A27" s="1" t="s">
        <v>25</v>
      </c>
      <c r="B27" s="42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50">
        <v>179.16749999999999</v>
      </c>
      <c r="Q27" s="76">
        <v>182.02380952380955</v>
      </c>
      <c r="R27" s="35">
        <f t="shared" si="0"/>
        <v>11.880395540004027</v>
      </c>
      <c r="S27" s="35">
        <f t="shared" si="1"/>
        <v>1.5942118541641521</v>
      </c>
    </row>
    <row r="28" spans="1:19" ht="15" customHeight="1" x14ac:dyDescent="0.25">
      <c r="A28" s="1" t="s">
        <v>26</v>
      </c>
      <c r="B28" s="42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50">
        <v>135.57624999999999</v>
      </c>
      <c r="Q28" s="76">
        <v>136.28846321192299</v>
      </c>
      <c r="R28" s="35">
        <f t="shared" si="0"/>
        <v>14.094274470540999</v>
      </c>
      <c r="S28" s="35">
        <f t="shared" si="1"/>
        <v>0.5253229912488363</v>
      </c>
    </row>
    <row r="29" spans="1:19" s="55" customFormat="1" x14ac:dyDescent="0.25">
      <c r="B29" s="56"/>
      <c r="P29" s="57"/>
      <c r="Q29" s="57"/>
      <c r="R29" s="58">
        <f>AVERAGE(R4:R28)</f>
        <v>39.361118115852349</v>
      </c>
      <c r="S29" s="58">
        <f>AVERAGE(S4:S28)</f>
        <v>3.1333054538068374</v>
      </c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E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3" max="15" width="8.42578125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50">
        <v>360</v>
      </c>
      <c r="Q4" s="76">
        <v>458.57142857142856</v>
      </c>
      <c r="R4" s="35">
        <f>(Q4-E4)/E4*100</f>
        <v>52.857142857142847</v>
      </c>
      <c r="S4" s="35">
        <f>(Q4-P4)/P4*100</f>
        <v>27.38095238095238</v>
      </c>
    </row>
    <row r="5" spans="1:19" ht="15" customHeight="1" x14ac:dyDescent="0.25">
      <c r="A5" s="1" t="s">
        <v>17</v>
      </c>
      <c r="B5" s="42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50">
        <v>39.16666666666665</v>
      </c>
      <c r="Q5" s="76">
        <v>42.272727272727273</v>
      </c>
      <c r="R5" s="35">
        <f t="shared" ref="R5:R28" si="0">(Q5-E5)/E5*100</f>
        <v>40.909090909090914</v>
      </c>
      <c r="S5" s="35">
        <f t="shared" ref="S5:S28" si="1">(Q5-P5)/P5*100</f>
        <v>7.9303675048356377</v>
      </c>
    </row>
    <row r="6" spans="1:19" ht="15" customHeight="1" x14ac:dyDescent="0.25">
      <c r="A6" s="1" t="s">
        <v>30</v>
      </c>
      <c r="B6" s="42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50">
        <v>263.5</v>
      </c>
      <c r="Q6" s="76">
        <v>242.36111111111111</v>
      </c>
      <c r="R6" s="35">
        <f t="shared" si="0"/>
        <v>33.205944175946165</v>
      </c>
      <c r="S6" s="35">
        <f t="shared" si="1"/>
        <v>-8.022348724436009</v>
      </c>
    </row>
    <row r="7" spans="1:19" ht="15" customHeight="1" x14ac:dyDescent="0.25">
      <c r="A7" s="1" t="s">
        <v>29</v>
      </c>
      <c r="B7" s="42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50">
        <v>259.767051282051</v>
      </c>
      <c r="Q7" s="76">
        <v>258.95989974937339</v>
      </c>
      <c r="R7" s="35">
        <f t="shared" si="0"/>
        <v>59.564262390994195</v>
      </c>
      <c r="S7" s="35">
        <f t="shared" si="1"/>
        <v>-0.31072128997653958</v>
      </c>
    </row>
    <row r="8" spans="1:19" ht="15" customHeight="1" x14ac:dyDescent="0.25">
      <c r="A8" s="1" t="s">
        <v>12</v>
      </c>
      <c r="B8" s="42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50">
        <v>1000</v>
      </c>
      <c r="Q8" s="76">
        <v>931.48148148148141</v>
      </c>
      <c r="R8" s="35">
        <f t="shared" si="0"/>
        <v>18.883820372928838</v>
      </c>
      <c r="S8" s="35">
        <f t="shared" si="1"/>
        <v>-6.8518518518518592</v>
      </c>
    </row>
    <row r="9" spans="1:19" ht="15" customHeight="1" x14ac:dyDescent="0.25">
      <c r="A9" s="1" t="s">
        <v>11</v>
      </c>
      <c r="B9" s="42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50">
        <v>1000</v>
      </c>
      <c r="Q9" s="76">
        <v>1055.2995391705069</v>
      </c>
      <c r="R9" s="35">
        <f t="shared" si="0"/>
        <v>6.7429541624138212</v>
      </c>
      <c r="S9" s="35">
        <f t="shared" si="1"/>
        <v>5.5299539170506931</v>
      </c>
    </row>
    <row r="10" spans="1:19" ht="15" customHeight="1" x14ac:dyDescent="0.25">
      <c r="A10" s="1" t="s">
        <v>10</v>
      </c>
      <c r="B10" s="42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50">
        <v>285</v>
      </c>
      <c r="Q10" s="76">
        <v>287.5</v>
      </c>
      <c r="R10" s="35">
        <f t="shared" si="0"/>
        <v>20.629370629370797</v>
      </c>
      <c r="S10" s="35">
        <f t="shared" si="1"/>
        <v>0.8771929824561403</v>
      </c>
    </row>
    <row r="11" spans="1:19" ht="15" customHeight="1" x14ac:dyDescent="0.25">
      <c r="A11" s="1" t="s">
        <v>8</v>
      </c>
      <c r="B11" s="42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50">
        <v>287</v>
      </c>
      <c r="Q11" s="76">
        <v>252.777777777778</v>
      </c>
      <c r="R11" s="35">
        <f t="shared" si="0"/>
        <v>3.1044640833899346</v>
      </c>
      <c r="S11" s="35">
        <f t="shared" si="1"/>
        <v>-11.924119241192335</v>
      </c>
    </row>
    <row r="12" spans="1:19" ht="15" customHeight="1" x14ac:dyDescent="0.25">
      <c r="A12" s="1" t="s">
        <v>7</v>
      </c>
      <c r="B12" s="42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50">
        <v>333.33</v>
      </c>
      <c r="Q12" s="76">
        <v>325</v>
      </c>
      <c r="R12" s="35">
        <f t="shared" si="0"/>
        <v>72.664318602464348</v>
      </c>
      <c r="S12" s="35">
        <f t="shared" si="1"/>
        <v>-2.4990249902498975</v>
      </c>
    </row>
    <row r="13" spans="1:19" ht="15" customHeight="1" x14ac:dyDescent="0.25">
      <c r="A13" s="1" t="s">
        <v>14</v>
      </c>
      <c r="B13" s="42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50">
        <v>300</v>
      </c>
      <c r="Q13" s="76">
        <v>290.04499999999996</v>
      </c>
      <c r="R13" s="35">
        <f t="shared" si="0"/>
        <v>12.80039665977818</v>
      </c>
      <c r="S13" s="35">
        <f t="shared" si="1"/>
        <v>-3.3183333333333467</v>
      </c>
    </row>
    <row r="14" spans="1:19" ht="15" customHeight="1" x14ac:dyDescent="0.25">
      <c r="A14" s="1" t="s">
        <v>13</v>
      </c>
      <c r="B14" s="42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50">
        <v>500</v>
      </c>
      <c r="Q14" s="76">
        <v>501.51750000000004</v>
      </c>
      <c r="R14" s="35">
        <f t="shared" si="0"/>
        <v>-8.8149999999999924</v>
      </c>
      <c r="S14" s="35">
        <f t="shared" si="1"/>
        <v>0.30350000000000821</v>
      </c>
    </row>
    <row r="15" spans="1:19" ht="15" customHeight="1" x14ac:dyDescent="0.25">
      <c r="A15" s="1" t="s">
        <v>24</v>
      </c>
      <c r="B15" s="42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50">
        <v>140</v>
      </c>
      <c r="Q15" s="76">
        <v>150</v>
      </c>
      <c r="R15" s="35">
        <f t="shared" si="0"/>
        <v>19.170572813219984</v>
      </c>
      <c r="S15" s="35">
        <f t="shared" si="1"/>
        <v>7.1428571428571423</v>
      </c>
    </row>
    <row r="16" spans="1:19" ht="15" customHeight="1" x14ac:dyDescent="0.25">
      <c r="A16" s="1" t="s">
        <v>23</v>
      </c>
      <c r="B16" s="42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50">
        <v>150.55555555555549</v>
      </c>
      <c r="Q16" s="76">
        <v>154.11764705882354</v>
      </c>
      <c r="R16" s="35">
        <f t="shared" si="0"/>
        <v>8.9720736779563737</v>
      </c>
      <c r="S16" s="35">
        <f t="shared" si="1"/>
        <v>2.3659648361190011</v>
      </c>
    </row>
    <row r="17" spans="1:19" ht="15" customHeight="1" x14ac:dyDescent="0.25">
      <c r="A17" s="1" t="s">
        <v>15</v>
      </c>
      <c r="B17" s="42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50">
        <v>2200</v>
      </c>
      <c r="Q17" s="76">
        <v>2475</v>
      </c>
      <c r="R17" s="35">
        <f t="shared" si="0"/>
        <v>106.25</v>
      </c>
      <c r="S17" s="35">
        <f t="shared" si="1"/>
        <v>12.5</v>
      </c>
    </row>
    <row r="18" spans="1:19" ht="15" customHeight="1" x14ac:dyDescent="0.25">
      <c r="A18" s="1" t="s">
        <v>27</v>
      </c>
      <c r="B18" s="42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50">
        <v>228.96999999999952</v>
      </c>
      <c r="Q18" s="76">
        <v>212.38095238095201</v>
      </c>
      <c r="R18" s="35">
        <f t="shared" si="0"/>
        <v>39.159737281392751</v>
      </c>
      <c r="S18" s="35">
        <f t="shared" si="1"/>
        <v>-7.2450747342654234</v>
      </c>
    </row>
    <row r="19" spans="1:19" ht="15" customHeight="1" x14ac:dyDescent="0.25">
      <c r="A19" s="1" t="s">
        <v>28</v>
      </c>
      <c r="B19" s="42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 t="s">
        <v>36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50">
        <v>208.33249999999953</v>
      </c>
      <c r="Q19" s="76">
        <v>232.14285714285714</v>
      </c>
      <c r="R19" s="35">
        <f t="shared" si="0"/>
        <v>68.227927273773062</v>
      </c>
      <c r="S19" s="35">
        <f t="shared" si="1"/>
        <v>11.429017144640257</v>
      </c>
    </row>
    <row r="20" spans="1:19" ht="15" customHeight="1" x14ac:dyDescent="0.25">
      <c r="A20" s="1" t="s">
        <v>19</v>
      </c>
      <c r="B20" s="42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51">
        <v>950.11</v>
      </c>
      <c r="Q20" s="76">
        <v>1000</v>
      </c>
      <c r="R20" s="35">
        <f t="shared" si="0"/>
        <v>36.982235687068673</v>
      </c>
      <c r="S20" s="35">
        <f t="shared" si="1"/>
        <v>5.2509709402069218</v>
      </c>
    </row>
    <row r="21" spans="1:19" ht="15" customHeight="1" x14ac:dyDescent="0.25">
      <c r="A21" s="1" t="s">
        <v>20</v>
      </c>
      <c r="B21" s="42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50">
        <v>2000</v>
      </c>
      <c r="Q21" s="76">
        <v>2207.21</v>
      </c>
      <c r="R21" s="35">
        <f t="shared" si="0"/>
        <v>47.631564866094131</v>
      </c>
      <c r="S21" s="35">
        <f t="shared" si="1"/>
        <v>10.360500000000002</v>
      </c>
    </row>
    <row r="22" spans="1:19" ht="15" customHeight="1" x14ac:dyDescent="0.25">
      <c r="A22" s="1" t="s">
        <v>31</v>
      </c>
      <c r="B22" s="42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50">
        <v>196.96944444444401</v>
      </c>
      <c r="Q22" s="76">
        <v>178.41491841491839</v>
      </c>
      <c r="R22" s="35">
        <f t="shared" si="0"/>
        <v>4.3472489946625581</v>
      </c>
      <c r="S22" s="35">
        <f t="shared" si="1"/>
        <v>-9.42000221499279</v>
      </c>
    </row>
    <row r="23" spans="1:19" ht="15" customHeight="1" x14ac:dyDescent="0.25">
      <c r="A23" s="1" t="s">
        <v>4</v>
      </c>
      <c r="B23" s="42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50">
        <v>379.42874999999998</v>
      </c>
      <c r="Q23" s="76">
        <v>352.35360360360397</v>
      </c>
      <c r="R23" s="35">
        <f t="shared" si="0"/>
        <v>68.551750454535124</v>
      </c>
      <c r="S23" s="35">
        <f t="shared" si="1"/>
        <v>-7.1357656467508095</v>
      </c>
    </row>
    <row r="24" spans="1:19" ht="15" customHeight="1" x14ac:dyDescent="0.25">
      <c r="A24" s="1" t="s">
        <v>5</v>
      </c>
      <c r="B24" s="42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50">
        <v>276.20173076923004</v>
      </c>
      <c r="Q24" s="76">
        <v>257.34126984126988</v>
      </c>
      <c r="R24" s="35">
        <f t="shared" si="0"/>
        <v>64.827813520547593</v>
      </c>
      <c r="S24" s="35">
        <f t="shared" si="1"/>
        <v>-6.8285093201382985</v>
      </c>
    </row>
    <row r="25" spans="1:19" ht="15" customHeight="1" x14ac:dyDescent="0.25">
      <c r="A25" s="1" t="s">
        <v>6</v>
      </c>
      <c r="B25" s="42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50">
        <v>322.91499999999996</v>
      </c>
      <c r="Q25" s="76">
        <v>333.33333333333331</v>
      </c>
      <c r="R25" s="35">
        <f t="shared" si="0"/>
        <v>57.024079642613316</v>
      </c>
      <c r="S25" s="35">
        <f t="shared" si="1"/>
        <v>3.226339232718626</v>
      </c>
    </row>
    <row r="26" spans="1:19" ht="15" customHeight="1" x14ac:dyDescent="0.25">
      <c r="A26" s="1" t="s">
        <v>2</v>
      </c>
      <c r="B26" s="42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50">
        <v>458.33</v>
      </c>
      <c r="Q26" s="76">
        <v>435.9375</v>
      </c>
      <c r="R26" s="35">
        <f t="shared" si="0"/>
        <v>77.107002011021748</v>
      </c>
      <c r="S26" s="35">
        <f t="shared" si="1"/>
        <v>-4.8856718957956025</v>
      </c>
    </row>
    <row r="27" spans="1:19" ht="15" customHeight="1" x14ac:dyDescent="0.25">
      <c r="A27" s="1" t="s">
        <v>25</v>
      </c>
      <c r="B27" s="42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50">
        <v>158.33125000000001</v>
      </c>
      <c r="Q27" s="76">
        <v>227.35184614883863</v>
      </c>
      <c r="R27" s="35">
        <f t="shared" si="0"/>
        <v>26.412100182979753</v>
      </c>
      <c r="S27" s="35">
        <f t="shared" si="1"/>
        <v>43.592529048332921</v>
      </c>
    </row>
    <row r="28" spans="1:19" ht="15" customHeight="1" x14ac:dyDescent="0.25">
      <c r="A28" s="1" t="s">
        <v>26</v>
      </c>
      <c r="B28" s="42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50">
        <v>141.34</v>
      </c>
      <c r="Q28" s="76">
        <v>226.88338493292056</v>
      </c>
      <c r="R28" s="35">
        <f t="shared" si="0"/>
        <v>80.617168392005837</v>
      </c>
      <c r="S28" s="35">
        <f t="shared" si="1"/>
        <v>60.5231250409796</v>
      </c>
    </row>
    <row r="29" spans="1:19" s="55" customFormat="1" x14ac:dyDescent="0.25">
      <c r="B29" s="56"/>
      <c r="P29" s="57"/>
      <c r="Q29" s="57"/>
      <c r="R29" s="58">
        <f>AVERAGE(R4:R28)</f>
        <v>40.713121585655635</v>
      </c>
      <c r="S29" s="58">
        <f>AVERAGE(S4:S28)</f>
        <v>5.1988738771266574</v>
      </c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I1" activePane="topRight" state="frozen"/>
      <selection activeCell="S28" sqref="S28"/>
      <selection pane="topRight" activeCell="T4" sqref="T4"/>
    </sheetView>
  </sheetViews>
  <sheetFormatPr defaultRowHeight="24.95" customHeight="1" x14ac:dyDescent="0.25"/>
  <cols>
    <col min="1" max="1" width="39" customWidth="1"/>
    <col min="2" max="2" width="24" style="36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24.95" customHeight="1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4.95" customHeight="1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24.95" customHeight="1" x14ac:dyDescent="0.25">
      <c r="A4" s="1" t="s">
        <v>21</v>
      </c>
      <c r="B4" s="42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50">
        <v>480</v>
      </c>
      <c r="Q4" s="76">
        <v>496.66666666666669</v>
      </c>
      <c r="R4" s="35">
        <f>(Q4-E4)/E4*100</f>
        <v>31.858407079646078</v>
      </c>
      <c r="S4" s="35">
        <f>(Q4-P4)/P4*100</f>
        <v>3.4722222222222259</v>
      </c>
    </row>
    <row r="5" spans="1:19" ht="24.95" customHeight="1" x14ac:dyDescent="0.25">
      <c r="A5" s="1" t="s">
        <v>17</v>
      </c>
      <c r="B5" s="42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50">
        <v>41.25</v>
      </c>
      <c r="Q5" s="76">
        <v>42</v>
      </c>
      <c r="R5" s="35">
        <f t="shared" ref="R5:R28" si="0">(Q5-E5)/E5*100</f>
        <v>36.21621621621636</v>
      </c>
      <c r="S5" s="35">
        <f t="shared" ref="S5:S28" si="1">(Q5-P5)/P5*100</f>
        <v>1.8181818181818181</v>
      </c>
    </row>
    <row r="6" spans="1:19" ht="24.95" customHeight="1" x14ac:dyDescent="0.25">
      <c r="A6" s="1" t="s">
        <v>30</v>
      </c>
      <c r="B6" s="42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50">
        <v>367.97666666666601</v>
      </c>
      <c r="Q6" s="76">
        <v>352.40574081091302</v>
      </c>
      <c r="R6" s="35">
        <f t="shared" si="0"/>
        <v>59.165527107943952</v>
      </c>
      <c r="S6" s="35">
        <f t="shared" si="1"/>
        <v>-4.2314981536201621</v>
      </c>
    </row>
    <row r="7" spans="1:19" ht="24.95" customHeight="1" x14ac:dyDescent="0.25">
      <c r="A7" s="1" t="s">
        <v>29</v>
      </c>
      <c r="B7" s="42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50">
        <v>280.26749999999947</v>
      </c>
      <c r="Q7" s="76">
        <v>298.12779812779814</v>
      </c>
      <c r="R7" s="35">
        <f t="shared" si="0"/>
        <v>13.934190367311459</v>
      </c>
      <c r="S7" s="35">
        <f t="shared" si="1"/>
        <v>6.3725898035978865</v>
      </c>
    </row>
    <row r="8" spans="1:19" ht="24.95" customHeight="1" x14ac:dyDescent="0.25">
      <c r="A8" s="1" t="s">
        <v>12</v>
      </c>
      <c r="B8" s="42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50">
        <v>992.10500000000002</v>
      </c>
      <c r="Q8" s="76">
        <v>1013.8888888888889</v>
      </c>
      <c r="R8" s="35">
        <f t="shared" si="0"/>
        <v>26.736111111111114</v>
      </c>
      <c r="S8" s="35">
        <f t="shared" si="1"/>
        <v>2.1957241309023638</v>
      </c>
    </row>
    <row r="9" spans="1:19" ht="24.95" customHeight="1" x14ac:dyDescent="0.25">
      <c r="A9" s="1" t="s">
        <v>11</v>
      </c>
      <c r="B9" s="42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50">
        <v>1500</v>
      </c>
      <c r="Q9" s="76">
        <v>1462.5</v>
      </c>
      <c r="R9" s="35">
        <f t="shared" si="0"/>
        <v>48.728813559322539</v>
      </c>
      <c r="S9" s="35">
        <f t="shared" si="1"/>
        <v>-2.5</v>
      </c>
    </row>
    <row r="10" spans="1:19" ht="24.95" customHeight="1" x14ac:dyDescent="0.25">
      <c r="A10" s="1" t="s">
        <v>10</v>
      </c>
      <c r="B10" s="42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50">
        <v>307.5</v>
      </c>
      <c r="Q10" s="76">
        <v>308.33333333333331</v>
      </c>
      <c r="R10" s="35">
        <f t="shared" si="0"/>
        <v>8.8235294117648166</v>
      </c>
      <c r="S10" s="35">
        <f t="shared" si="1"/>
        <v>0.27100271002709408</v>
      </c>
    </row>
    <row r="11" spans="1:19" ht="24.95" customHeight="1" x14ac:dyDescent="0.25">
      <c r="A11" s="1" t="s">
        <v>8</v>
      </c>
      <c r="B11" s="42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50">
        <v>301.25</v>
      </c>
      <c r="Q11" s="76">
        <v>312.5</v>
      </c>
      <c r="R11" s="35">
        <f t="shared" si="0"/>
        <v>56.25</v>
      </c>
      <c r="S11" s="35">
        <f t="shared" si="1"/>
        <v>3.7344398340248963</v>
      </c>
    </row>
    <row r="12" spans="1:19" ht="24.95" customHeight="1" x14ac:dyDescent="0.25">
      <c r="A12" s="1" t="s">
        <v>7</v>
      </c>
      <c r="B12" s="42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51">
        <v>376.56</v>
      </c>
      <c r="Q12" s="76">
        <v>390</v>
      </c>
      <c r="R12" s="35">
        <f t="shared" si="0"/>
        <v>5.0293818564698256</v>
      </c>
      <c r="S12" s="35">
        <f t="shared" si="1"/>
        <v>3.5691523263224978</v>
      </c>
    </row>
    <row r="13" spans="1:19" ht="24.95" customHeight="1" x14ac:dyDescent="0.25">
      <c r="A13" s="1" t="s">
        <v>14</v>
      </c>
      <c r="B13" s="42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51">
        <v>700.11</v>
      </c>
      <c r="Q13" s="76">
        <v>742.38499999999999</v>
      </c>
      <c r="R13" s="35">
        <f t="shared" si="0"/>
        <v>-3.8789279394822045</v>
      </c>
      <c r="S13" s="35">
        <f t="shared" si="1"/>
        <v>6.0383368327834166</v>
      </c>
    </row>
    <row r="14" spans="1:19" ht="24.95" customHeight="1" x14ac:dyDescent="0.25">
      <c r="A14" s="1" t="s">
        <v>13</v>
      </c>
      <c r="B14" s="42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50">
        <v>1000</v>
      </c>
      <c r="Q14" s="76">
        <v>1012.9825</v>
      </c>
      <c r="R14" s="35">
        <f t="shared" si="0"/>
        <v>34.799848212748707</v>
      </c>
      <c r="S14" s="35">
        <f t="shared" si="1"/>
        <v>1.2982499999999959</v>
      </c>
    </row>
    <row r="15" spans="1:19" ht="24.95" customHeight="1" x14ac:dyDescent="0.25">
      <c r="A15" s="1" t="s">
        <v>24</v>
      </c>
      <c r="B15" s="42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52">
        <v>134.43</v>
      </c>
      <c r="Q15" s="76">
        <v>137.23500000000001</v>
      </c>
      <c r="R15" s="35">
        <f t="shared" si="0"/>
        <v>13.779388517715372</v>
      </c>
      <c r="S15" s="35">
        <f t="shared" si="1"/>
        <v>2.0865878152198221</v>
      </c>
    </row>
    <row r="16" spans="1:19" ht="24.95" customHeight="1" x14ac:dyDescent="0.25">
      <c r="A16" s="1" t="s">
        <v>23</v>
      </c>
      <c r="B16" s="42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50">
        <v>177.5</v>
      </c>
      <c r="Q16" s="76">
        <v>187.5</v>
      </c>
      <c r="R16" s="35">
        <f t="shared" si="0"/>
        <v>37.195121951219662</v>
      </c>
      <c r="S16" s="35">
        <f t="shared" si="1"/>
        <v>5.6338028169014089</v>
      </c>
    </row>
    <row r="17" spans="1:19" ht="24.95" customHeight="1" x14ac:dyDescent="0.25">
      <c r="A17" s="1" t="s">
        <v>15</v>
      </c>
      <c r="B17" s="42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50">
        <v>1700</v>
      </c>
      <c r="Q17" s="76">
        <v>1740</v>
      </c>
      <c r="R17" s="35">
        <f t="shared" si="0"/>
        <v>73.27149559122131</v>
      </c>
      <c r="S17" s="35">
        <f t="shared" si="1"/>
        <v>2.3529411764705883</v>
      </c>
    </row>
    <row r="18" spans="1:19" ht="24.95" customHeight="1" x14ac:dyDescent="0.25">
      <c r="A18" s="1" t="s">
        <v>27</v>
      </c>
      <c r="B18" s="42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50">
        <v>227.38374999999951</v>
      </c>
      <c r="Q18" s="76">
        <v>281.63265306122446</v>
      </c>
      <c r="R18" s="35">
        <f t="shared" si="0"/>
        <v>89.863643279234225</v>
      </c>
      <c r="S18" s="35">
        <f t="shared" si="1"/>
        <v>23.857862780970525</v>
      </c>
    </row>
    <row r="19" spans="1:19" ht="24.95" customHeight="1" x14ac:dyDescent="0.25">
      <c r="A19" s="1" t="s">
        <v>28</v>
      </c>
      <c r="B19" s="42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 t="s">
        <v>36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50">
        <v>278.60124999999999</v>
      </c>
      <c r="Q19" s="76">
        <v>318.51851851851853</v>
      </c>
      <c r="R19" s="35">
        <f t="shared" si="0"/>
        <v>104.39800331671545</v>
      </c>
      <c r="S19" s="35">
        <f t="shared" si="1"/>
        <v>14.327742075284494</v>
      </c>
    </row>
    <row r="20" spans="1:19" ht="24.95" customHeight="1" x14ac:dyDescent="0.25">
      <c r="A20" s="1" t="s">
        <v>19</v>
      </c>
      <c r="B20" s="42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50">
        <v>888.89</v>
      </c>
      <c r="Q20" s="76">
        <v>890.88888888888005</v>
      </c>
      <c r="R20" s="35">
        <f t="shared" si="0"/>
        <v>14.74759964565232</v>
      </c>
      <c r="S20" s="35">
        <f t="shared" si="1"/>
        <v>0.22487471890560812</v>
      </c>
    </row>
    <row r="21" spans="1:19" ht="24.95" customHeight="1" x14ac:dyDescent="0.25">
      <c r="A21" s="1" t="s">
        <v>20</v>
      </c>
      <c r="B21" s="42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50">
        <v>2035.7149999999999</v>
      </c>
      <c r="Q21" s="76">
        <v>2071.4285714285702</v>
      </c>
      <c r="R21" s="35">
        <f t="shared" si="0"/>
        <v>64.150912424356051</v>
      </c>
      <c r="S21" s="35">
        <f t="shared" si="1"/>
        <v>1.7543502616314308</v>
      </c>
    </row>
    <row r="22" spans="1:19" ht="24.95" customHeight="1" x14ac:dyDescent="0.25">
      <c r="A22" s="1" t="s">
        <v>31</v>
      </c>
      <c r="B22" s="42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50">
        <v>225.92500000000001</v>
      </c>
      <c r="Q22" s="76">
        <v>276.85185185185185</v>
      </c>
      <c r="R22" s="35">
        <f t="shared" si="0"/>
        <v>10.74074074074074</v>
      </c>
      <c r="S22" s="35">
        <f t="shared" si="1"/>
        <v>22.541485825761573</v>
      </c>
    </row>
    <row r="23" spans="1:19" ht="24.95" customHeight="1" x14ac:dyDescent="0.25">
      <c r="A23" s="1" t="s">
        <v>4</v>
      </c>
      <c r="B23" s="42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50">
        <v>295.20666666666648</v>
      </c>
      <c r="Q23" s="76">
        <v>295.42333333333323</v>
      </c>
      <c r="R23" s="35">
        <f t="shared" si="0"/>
        <v>-1.5255555555555891</v>
      </c>
      <c r="S23" s="35">
        <f t="shared" si="1"/>
        <v>7.3394909780748169E-2</v>
      </c>
    </row>
    <row r="24" spans="1:19" ht="24.95" customHeight="1" x14ac:dyDescent="0.25">
      <c r="A24" s="1" t="s">
        <v>5</v>
      </c>
      <c r="B24" s="42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51">
        <v>300.33999999999997</v>
      </c>
      <c r="Q24" s="76">
        <v>297.69830777366474</v>
      </c>
      <c r="R24" s="35">
        <f t="shared" si="0"/>
        <v>46.386205971364532</v>
      </c>
      <c r="S24" s="35">
        <f t="shared" si="1"/>
        <v>-0.87956723258148695</v>
      </c>
    </row>
    <row r="25" spans="1:19" ht="24.95" customHeight="1" x14ac:dyDescent="0.25">
      <c r="A25" s="1" t="s">
        <v>6</v>
      </c>
      <c r="B25" s="42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50">
        <v>387.1</v>
      </c>
      <c r="Q25" s="76">
        <v>423.54838709677398</v>
      </c>
      <c r="R25" s="35">
        <f t="shared" si="0"/>
        <v>104.71164190274239</v>
      </c>
      <c r="S25" s="35">
        <f t="shared" si="1"/>
        <v>9.4157548687093655</v>
      </c>
    </row>
    <row r="26" spans="1:19" ht="24.95" customHeight="1" x14ac:dyDescent="0.25">
      <c r="A26" s="1" t="s">
        <v>2</v>
      </c>
      <c r="B26" s="42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50">
        <v>389.07974999999999</v>
      </c>
      <c r="Q26" s="76">
        <v>451.45161290322574</v>
      </c>
      <c r="R26" s="35">
        <f t="shared" si="0"/>
        <v>76.063444064736146</v>
      </c>
      <c r="S26" s="35">
        <f t="shared" si="1"/>
        <v>16.03061143717342</v>
      </c>
    </row>
    <row r="27" spans="1:19" ht="24.95" customHeight="1" x14ac:dyDescent="0.25">
      <c r="A27" s="1" t="s">
        <v>25</v>
      </c>
      <c r="B27" s="42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50">
        <v>185.17333333333301</v>
      </c>
      <c r="Q27" s="76">
        <v>248.64434279458899</v>
      </c>
      <c r="R27" s="35">
        <f t="shared" si="0"/>
        <v>24.322171397294497</v>
      </c>
      <c r="S27" s="35">
        <f t="shared" si="1"/>
        <v>34.276538807561977</v>
      </c>
    </row>
    <row r="28" spans="1:19" ht="24.95" customHeight="1" x14ac:dyDescent="0.25">
      <c r="A28" s="1" t="s">
        <v>26</v>
      </c>
      <c r="B28" s="42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50">
        <v>145.19499999999999</v>
      </c>
      <c r="Q28" s="76">
        <v>180.42328042328</v>
      </c>
      <c r="R28" s="35">
        <f t="shared" si="0"/>
        <v>45.299538620702634</v>
      </c>
      <c r="S28" s="35">
        <f t="shared" si="1"/>
        <v>24.262736611646414</v>
      </c>
    </row>
    <row r="29" spans="1:19" s="55" customFormat="1" ht="24.95" customHeight="1" x14ac:dyDescent="0.25">
      <c r="B29" s="56"/>
      <c r="P29" s="57"/>
      <c r="Q29" s="57"/>
      <c r="R29" s="58">
        <f>AVERAGE(R4:R28)</f>
        <v>40.842697954047701</v>
      </c>
      <c r="S29" s="58">
        <f>AVERAGE(S4:S28)</f>
        <v>7.1199007359151167</v>
      </c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J1" activePane="topRight" state="frozen"/>
      <selection activeCell="S28" sqref="S28"/>
      <selection pane="topRight" activeCell="Q6" sqref="Q6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4" t="s">
        <v>33</v>
      </c>
      <c r="S2" s="34" t="s">
        <v>34</v>
      </c>
    </row>
    <row r="3" spans="1:19" s="29" customFormat="1" ht="15" customHeight="1" x14ac:dyDescent="0.25">
      <c r="A3" s="26" t="s">
        <v>0</v>
      </c>
      <c r="B3" s="26" t="s">
        <v>1</v>
      </c>
      <c r="C3" s="27">
        <v>42370</v>
      </c>
      <c r="D3" s="27">
        <v>42401</v>
      </c>
      <c r="E3" s="27">
        <v>42430</v>
      </c>
      <c r="F3" s="27">
        <v>42461</v>
      </c>
      <c r="G3" s="27">
        <v>42491</v>
      </c>
      <c r="H3" s="27">
        <v>42522</v>
      </c>
      <c r="I3" s="27">
        <v>42552</v>
      </c>
      <c r="J3" s="27">
        <v>42583</v>
      </c>
      <c r="K3" s="27">
        <v>42614</v>
      </c>
      <c r="L3" s="27">
        <v>42644</v>
      </c>
      <c r="M3" s="27">
        <v>42675</v>
      </c>
      <c r="N3" s="27">
        <v>42705</v>
      </c>
      <c r="O3" s="28">
        <v>42736</v>
      </c>
      <c r="P3" s="40">
        <v>42767</v>
      </c>
      <c r="Q3" s="75">
        <v>42795</v>
      </c>
      <c r="R3" s="34" t="s">
        <v>38</v>
      </c>
      <c r="S3" s="34" t="s">
        <v>39</v>
      </c>
    </row>
    <row r="4" spans="1:19" ht="15" customHeight="1" x14ac:dyDescent="0.25">
      <c r="A4" s="1" t="s">
        <v>21</v>
      </c>
      <c r="B4" s="42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50">
        <v>485.80952380952351</v>
      </c>
      <c r="Q4" s="76">
        <v>519.47</v>
      </c>
      <c r="R4" s="35">
        <f>(Q4-E4)/E4*100</f>
        <v>51.027689449666447</v>
      </c>
      <c r="S4" s="35">
        <f>(Q4-P4)/P4*100</f>
        <v>6.9287394628504932</v>
      </c>
    </row>
    <row r="5" spans="1:19" ht="15" customHeight="1" x14ac:dyDescent="0.25">
      <c r="A5" s="1" t="s">
        <v>17</v>
      </c>
      <c r="B5" s="42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50">
        <v>44.513574660633452</v>
      </c>
      <c r="Q5" s="76">
        <v>46.4</v>
      </c>
      <c r="R5" s="35">
        <f t="shared" ref="R5:R28" si="0">(Q5-E5)/E5*100</f>
        <v>54.666666666666664</v>
      </c>
      <c r="S5" s="35">
        <f t="shared" ref="S5:S28" si="1">(Q5-P5)/P5*100</f>
        <v>4.2378653113088394</v>
      </c>
    </row>
    <row r="6" spans="1:19" ht="15" customHeight="1" x14ac:dyDescent="0.25">
      <c r="A6" s="1" t="s">
        <v>30</v>
      </c>
      <c r="B6" s="42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50">
        <v>436.71999999999952</v>
      </c>
      <c r="Q6" s="76">
        <v>353.27723715140934</v>
      </c>
      <c r="R6" s="35">
        <f t="shared" si="0"/>
        <v>22.107641792363193</v>
      </c>
      <c r="S6" s="35">
        <f t="shared" si="1"/>
        <v>-19.106696017720797</v>
      </c>
    </row>
    <row r="7" spans="1:19" ht="15" customHeight="1" x14ac:dyDescent="0.25">
      <c r="A7" s="1" t="s">
        <v>29</v>
      </c>
      <c r="B7" s="42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50">
        <v>375.09049773755601</v>
      </c>
      <c r="Q7" s="76">
        <v>318.45395382841417</v>
      </c>
      <c r="R7" s="35">
        <f t="shared" si="0"/>
        <v>16.321132013032681</v>
      </c>
      <c r="S7" s="35">
        <f t="shared" si="1"/>
        <v>-15.099434470016726</v>
      </c>
    </row>
    <row r="8" spans="1:19" ht="15" customHeight="1" x14ac:dyDescent="0.25">
      <c r="A8" s="1" t="s">
        <v>12</v>
      </c>
      <c r="B8" s="42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50">
        <v>955.09482517482502</v>
      </c>
      <c r="Q8" s="76">
        <v>1010.290508576462</v>
      </c>
      <c r="R8" s="35">
        <f t="shared" si="0"/>
        <v>33.390956774659259</v>
      </c>
      <c r="S8" s="35">
        <f t="shared" si="1"/>
        <v>5.7790788879558335</v>
      </c>
    </row>
    <row r="9" spans="1:19" ht="15" customHeight="1" x14ac:dyDescent="0.25">
      <c r="A9" s="1" t="s">
        <v>11</v>
      </c>
      <c r="B9" s="42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50">
        <v>1304.71729166666</v>
      </c>
      <c r="Q9" s="76">
        <v>1281.707164045722</v>
      </c>
      <c r="R9" s="35">
        <f t="shared" si="0"/>
        <v>14.488698998708346</v>
      </c>
      <c r="S9" s="35">
        <f t="shared" si="1"/>
        <v>-1.763610229427141</v>
      </c>
    </row>
    <row r="10" spans="1:19" ht="15" customHeight="1" x14ac:dyDescent="0.25">
      <c r="A10" s="1" t="s">
        <v>10</v>
      </c>
      <c r="B10" s="42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50">
        <v>340.27777777777749</v>
      </c>
      <c r="Q10" s="76">
        <v>297.50588235294117</v>
      </c>
      <c r="R10" s="35">
        <f t="shared" si="0"/>
        <v>6.9684071381361514</v>
      </c>
      <c r="S10" s="35">
        <f t="shared" si="1"/>
        <v>-12.569699879951907</v>
      </c>
    </row>
    <row r="11" spans="1:19" ht="15" customHeight="1" x14ac:dyDescent="0.25">
      <c r="A11" s="1" t="s">
        <v>8</v>
      </c>
      <c r="B11" s="42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50">
        <v>289.16666666666652</v>
      </c>
      <c r="Q11" s="76">
        <v>262.3312883435583</v>
      </c>
      <c r="R11" s="35">
        <f t="shared" si="0"/>
        <v>6.1711790935144624</v>
      </c>
      <c r="S11" s="35">
        <f t="shared" si="1"/>
        <v>-9.2802461059740278</v>
      </c>
    </row>
    <row r="12" spans="1:19" ht="15" customHeight="1" x14ac:dyDescent="0.25">
      <c r="A12" s="1" t="s">
        <v>7</v>
      </c>
      <c r="B12" s="42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50">
        <v>450</v>
      </c>
      <c r="Q12" s="76">
        <v>421.53795379977998</v>
      </c>
      <c r="R12" s="35">
        <f t="shared" si="0"/>
        <v>20.034275516730833</v>
      </c>
      <c r="S12" s="35">
        <f t="shared" si="1"/>
        <v>-6.3248991556044478</v>
      </c>
    </row>
    <row r="13" spans="1:19" ht="15" customHeight="1" x14ac:dyDescent="0.25">
      <c r="A13" s="1" t="s">
        <v>14</v>
      </c>
      <c r="B13" s="42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50">
        <v>731.25</v>
      </c>
      <c r="Q13" s="76">
        <v>907.51434261134</v>
      </c>
      <c r="R13" s="35">
        <f t="shared" si="0"/>
        <v>25.254439749265917</v>
      </c>
      <c r="S13" s="35">
        <f t="shared" si="1"/>
        <v>24.104525485311452</v>
      </c>
    </row>
    <row r="14" spans="1:19" ht="15" customHeight="1" x14ac:dyDescent="0.25">
      <c r="A14" s="1" t="s">
        <v>13</v>
      </c>
      <c r="B14" s="42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50">
        <v>900</v>
      </c>
      <c r="Q14" s="76">
        <v>1086.6515364099137</v>
      </c>
      <c r="R14" s="35">
        <f t="shared" si="0"/>
        <v>31.715337746656203</v>
      </c>
      <c r="S14" s="35">
        <f t="shared" si="1"/>
        <v>20.739059601101516</v>
      </c>
    </row>
    <row r="15" spans="1:19" ht="15" customHeight="1" x14ac:dyDescent="0.25">
      <c r="A15" s="1" t="s">
        <v>24</v>
      </c>
      <c r="B15" s="42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50">
        <v>140</v>
      </c>
      <c r="Q15" s="76">
        <v>143.56435643564356</v>
      </c>
      <c r="R15" s="35">
        <f t="shared" si="0"/>
        <v>14.165341719718844</v>
      </c>
      <c r="S15" s="35">
        <f t="shared" si="1"/>
        <v>2.5459688826025433</v>
      </c>
    </row>
    <row r="16" spans="1:19" ht="15" customHeight="1" x14ac:dyDescent="0.25">
      <c r="A16" s="1" t="s">
        <v>23</v>
      </c>
      <c r="B16" s="42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50">
        <v>175</v>
      </c>
      <c r="Q16" s="76">
        <v>177.05405405405406</v>
      </c>
      <c r="R16" s="35">
        <f t="shared" si="0"/>
        <v>27.852642026381108</v>
      </c>
      <c r="S16" s="35">
        <f t="shared" si="1"/>
        <v>1.1737451737451789</v>
      </c>
    </row>
    <row r="17" spans="1:19" ht="15" customHeight="1" x14ac:dyDescent="0.25">
      <c r="A17" s="1" t="s">
        <v>15</v>
      </c>
      <c r="B17" s="42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50">
        <v>1509.7222222222149</v>
      </c>
      <c r="Q17" s="76">
        <v>1555.5102040816328</v>
      </c>
      <c r="R17" s="35">
        <f t="shared" si="0"/>
        <v>29.136696187909628</v>
      </c>
      <c r="S17" s="35">
        <f t="shared" si="1"/>
        <v>3.0328746033837191</v>
      </c>
    </row>
    <row r="18" spans="1:19" ht="15" customHeight="1" x14ac:dyDescent="0.25">
      <c r="A18" s="1" t="s">
        <v>27</v>
      </c>
      <c r="B18" s="42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50">
        <v>267.459879807692</v>
      </c>
      <c r="Q18" s="76">
        <v>273.66878233136811</v>
      </c>
      <c r="R18" s="35">
        <f t="shared" si="0"/>
        <v>115.78449963777922</v>
      </c>
      <c r="S18" s="35">
        <f t="shared" si="1"/>
        <v>2.3214332288418</v>
      </c>
    </row>
    <row r="19" spans="1:19" ht="15" customHeight="1" x14ac:dyDescent="0.25">
      <c r="A19" s="1" t="s">
        <v>28</v>
      </c>
      <c r="B19" s="42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 t="s">
        <v>36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50">
        <v>284.40656250000001</v>
      </c>
      <c r="Q19" s="76">
        <v>302.04723859640029</v>
      </c>
      <c r="R19" s="35">
        <f t="shared" si="0"/>
        <v>119.08081306696027</v>
      </c>
      <c r="S19" s="35">
        <f t="shared" si="1"/>
        <v>6.2026262479088485</v>
      </c>
    </row>
    <row r="20" spans="1:19" ht="15" customHeight="1" x14ac:dyDescent="0.25">
      <c r="A20" s="1" t="s">
        <v>19</v>
      </c>
      <c r="B20" s="42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51">
        <v>1015.22</v>
      </c>
      <c r="Q20" s="76">
        <v>1079.1580478769079</v>
      </c>
      <c r="R20" s="35">
        <f t="shared" si="0"/>
        <v>37.981457144278245</v>
      </c>
      <c r="S20" s="35">
        <f t="shared" si="1"/>
        <v>6.2979499888603279</v>
      </c>
    </row>
    <row r="21" spans="1:19" ht="15" customHeight="1" x14ac:dyDescent="0.25">
      <c r="A21" s="1" t="s">
        <v>20</v>
      </c>
      <c r="B21" s="42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50">
        <v>2907.8287500000001</v>
      </c>
      <c r="Q21" s="76">
        <v>2084.8107646610147</v>
      </c>
      <c r="R21" s="35">
        <f t="shared" si="0"/>
        <v>4.5000030322465649</v>
      </c>
      <c r="S21" s="35">
        <f t="shared" si="1"/>
        <v>-28.303523216041711</v>
      </c>
    </row>
    <row r="22" spans="1:19" ht="15" customHeight="1" x14ac:dyDescent="0.25">
      <c r="A22" s="1" t="s">
        <v>31</v>
      </c>
      <c r="B22" s="42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50">
        <v>208.2716666666665</v>
      </c>
      <c r="Q22" s="76">
        <v>246.948910051344</v>
      </c>
      <c r="R22" s="35">
        <f t="shared" si="0"/>
        <v>41.308611092807389</v>
      </c>
      <c r="S22" s="35">
        <f t="shared" si="1"/>
        <v>18.570573714464693</v>
      </c>
    </row>
    <row r="23" spans="1:19" ht="15" customHeight="1" x14ac:dyDescent="0.25">
      <c r="A23" s="1" t="s">
        <v>4</v>
      </c>
      <c r="B23" s="42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50">
        <v>393.00769230769197</v>
      </c>
      <c r="Q23" s="76">
        <v>360.88929593327367</v>
      </c>
      <c r="R23" s="35">
        <f t="shared" si="0"/>
        <v>44.110410430221911</v>
      </c>
      <c r="S23" s="35">
        <f t="shared" si="1"/>
        <v>-8.1724599805726683</v>
      </c>
    </row>
    <row r="24" spans="1:19" ht="15" customHeight="1" x14ac:dyDescent="0.25">
      <c r="A24" s="1" t="s">
        <v>5</v>
      </c>
      <c r="B24" s="42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50">
        <v>382.8463333333325</v>
      </c>
      <c r="Q24" s="76">
        <v>308.86781047716016</v>
      </c>
      <c r="R24" s="35">
        <f t="shared" si="0"/>
        <v>43.478304110720032</v>
      </c>
      <c r="S24" s="35">
        <f t="shared" si="1"/>
        <v>-19.323294077825608</v>
      </c>
    </row>
    <row r="25" spans="1:19" ht="15" customHeight="1" x14ac:dyDescent="0.25">
      <c r="A25" s="1" t="s">
        <v>6</v>
      </c>
      <c r="B25" s="42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50">
        <v>423.17604395604349</v>
      </c>
      <c r="Q25" s="76">
        <v>377.99188011408125</v>
      </c>
      <c r="R25" s="35">
        <f t="shared" si="0"/>
        <v>55.06735244524473</v>
      </c>
      <c r="S25" s="35">
        <f t="shared" si="1"/>
        <v>-10.677391711392726</v>
      </c>
    </row>
    <row r="26" spans="1:19" ht="15" customHeight="1" x14ac:dyDescent="0.25">
      <c r="A26" s="1" t="s">
        <v>2</v>
      </c>
      <c r="B26" s="42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50">
        <v>447.74172222222199</v>
      </c>
      <c r="Q26" s="76">
        <v>418.70605804623563</v>
      </c>
      <c r="R26" s="35">
        <f t="shared" si="0"/>
        <v>42.434614517301249</v>
      </c>
      <c r="S26" s="35">
        <f t="shared" si="1"/>
        <v>-6.4849136756514882</v>
      </c>
    </row>
    <row r="27" spans="1:19" ht="15" customHeight="1" x14ac:dyDescent="0.25">
      <c r="A27" s="1" t="s">
        <v>25</v>
      </c>
      <c r="B27" s="42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50">
        <v>306.30874999999901</v>
      </c>
      <c r="Q27" s="76">
        <v>268.64347103475319</v>
      </c>
      <c r="R27" s="35">
        <f t="shared" si="0"/>
        <v>48.493788207775772</v>
      </c>
      <c r="S27" s="35">
        <f t="shared" si="1"/>
        <v>-12.296507679015352</v>
      </c>
    </row>
    <row r="28" spans="1:19" ht="15" customHeight="1" x14ac:dyDescent="0.25">
      <c r="A28" s="1" t="s">
        <v>26</v>
      </c>
      <c r="B28" s="42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50">
        <v>172.4894034090905</v>
      </c>
      <c r="Q28" s="76">
        <v>255.86475206458798</v>
      </c>
      <c r="R28" s="35">
        <f t="shared" si="0"/>
        <v>98.868183641565892</v>
      </c>
      <c r="S28" s="35">
        <f t="shared" si="1"/>
        <v>48.336504740385372</v>
      </c>
    </row>
    <row r="29" spans="1:19" s="55" customFormat="1" x14ac:dyDescent="0.25">
      <c r="B29" s="56"/>
      <c r="P29" s="57"/>
      <c r="Q29" s="57"/>
      <c r="R29" s="58">
        <f>AVERAGE(R4:R28)</f>
        <v>40.176365688012446</v>
      </c>
      <c r="S29" s="58">
        <f>AVERAGE(S4:S28)</f>
        <v>3.4730765181040228E-2</v>
      </c>
    </row>
  </sheetData>
  <sortState ref="A4:P28">
    <sortCondition ref="A4:A28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F1" activePane="topRight" state="frozen"/>
      <selection activeCell="S28" sqref="S28"/>
      <selection pane="topRight" activeCell="A4" sqref="A4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24.95" customHeight="1" x14ac:dyDescent="0.25">
      <c r="A4" s="1" t="s">
        <v>21</v>
      </c>
      <c r="B4" s="42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50">
        <v>515</v>
      </c>
      <c r="Q4" s="76">
        <v>532.5</v>
      </c>
      <c r="R4" s="35">
        <f>(Q4-E4)/E4*100</f>
        <v>43.43434343434344</v>
      </c>
      <c r="S4" s="35">
        <f>(Q4-P4)/P4*100</f>
        <v>3.3980582524271843</v>
      </c>
    </row>
    <row r="5" spans="1:19" ht="24.95" customHeight="1" x14ac:dyDescent="0.25">
      <c r="A5" s="1" t="s">
        <v>17</v>
      </c>
      <c r="B5" s="42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50">
        <v>43.54166666666665</v>
      </c>
      <c r="Q5" s="76">
        <v>45</v>
      </c>
      <c r="R5" s="35">
        <f t="shared" ref="R5:R28" si="0">(Q5-E5)/E5*100</f>
        <v>41.17647058823529</v>
      </c>
      <c r="S5" s="35">
        <f t="shared" ref="S5:S28" si="1">(Q5-P5)/P5*100</f>
        <v>3.3492822966507574</v>
      </c>
    </row>
    <row r="6" spans="1:19" ht="24.95" customHeight="1" x14ac:dyDescent="0.25">
      <c r="A6" s="1" t="s">
        <v>30</v>
      </c>
      <c r="B6" s="42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50">
        <v>340.67791666666653</v>
      </c>
      <c r="Q6" s="76">
        <v>344.60317460317498</v>
      </c>
      <c r="R6" s="35">
        <f t="shared" si="0"/>
        <v>30.853062061856544</v>
      </c>
      <c r="S6" s="35">
        <f t="shared" si="1"/>
        <v>1.1521903077589501</v>
      </c>
    </row>
    <row r="7" spans="1:19" ht="24.95" customHeight="1" x14ac:dyDescent="0.25">
      <c r="A7" s="1" t="s">
        <v>29</v>
      </c>
      <c r="B7" s="42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50">
        <v>287.03999999999996</v>
      </c>
      <c r="Q7" s="76">
        <v>288.79371950800521</v>
      </c>
      <c r="R7" s="35">
        <f t="shared" si="0"/>
        <v>7.9595963294954979</v>
      </c>
      <c r="S7" s="35">
        <f t="shared" si="1"/>
        <v>0.61096694119469308</v>
      </c>
    </row>
    <row r="8" spans="1:19" ht="24.95" customHeight="1" x14ac:dyDescent="0.25">
      <c r="A8" s="1" t="s">
        <v>12</v>
      </c>
      <c r="B8" s="42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50">
        <v>1086.1416666666601</v>
      </c>
      <c r="Q8" s="76">
        <v>1125</v>
      </c>
      <c r="R8" s="35">
        <f t="shared" si="0"/>
        <v>38.228888609018043</v>
      </c>
      <c r="S8" s="35">
        <f t="shared" si="1"/>
        <v>3.5776487106507147</v>
      </c>
    </row>
    <row r="9" spans="1:19" ht="24.95" customHeight="1" x14ac:dyDescent="0.25">
      <c r="A9" s="1" t="s">
        <v>11</v>
      </c>
      <c r="B9" s="42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50">
        <v>1437.5</v>
      </c>
      <c r="Q9" s="76">
        <v>1425</v>
      </c>
      <c r="R9" s="35">
        <f t="shared" si="0"/>
        <v>31.008582211332943</v>
      </c>
      <c r="S9" s="35">
        <f t="shared" si="1"/>
        <v>-0.86956521739130432</v>
      </c>
    </row>
    <row r="10" spans="1:19" ht="24.95" customHeight="1" x14ac:dyDescent="0.25">
      <c r="A10" s="1" t="s">
        <v>10</v>
      </c>
      <c r="B10" s="42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50">
        <v>351.42857142857099</v>
      </c>
      <c r="Q10" s="76">
        <v>325.555555555556</v>
      </c>
      <c r="R10" s="35">
        <f t="shared" si="0"/>
        <v>33.97347965249218</v>
      </c>
      <c r="S10" s="35">
        <f t="shared" si="1"/>
        <v>-7.3622402890693159</v>
      </c>
    </row>
    <row r="11" spans="1:19" ht="24.95" customHeight="1" x14ac:dyDescent="0.25">
      <c r="A11" s="1" t="s">
        <v>8</v>
      </c>
      <c r="B11" s="42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50">
        <v>272.22222222222194</v>
      </c>
      <c r="Q11" s="76">
        <v>257.5</v>
      </c>
      <c r="R11" s="35">
        <f t="shared" si="0"/>
        <v>3.6333147009503435</v>
      </c>
      <c r="S11" s="35">
        <f t="shared" si="1"/>
        <v>-5.4081632653060252</v>
      </c>
    </row>
    <row r="12" spans="1:19" ht="24.95" customHeight="1" x14ac:dyDescent="0.25">
      <c r="A12" s="1" t="s">
        <v>7</v>
      </c>
      <c r="B12" s="42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51">
        <v>310.43</v>
      </c>
      <c r="Q12" s="76">
        <v>400</v>
      </c>
      <c r="R12" s="35">
        <f t="shared" si="0"/>
        <v>49.998125023437197</v>
      </c>
      <c r="S12" s="35">
        <f t="shared" si="1"/>
        <v>28.853525754598458</v>
      </c>
    </row>
    <row r="13" spans="1:19" ht="24.95" customHeight="1" x14ac:dyDescent="0.25">
      <c r="A13" s="1" t="s">
        <v>14</v>
      </c>
      <c r="B13" s="42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50">
        <v>1100</v>
      </c>
      <c r="Q13" s="76">
        <v>850</v>
      </c>
      <c r="R13" s="35">
        <f t="shared" si="0"/>
        <v>13.333333333333334</v>
      </c>
      <c r="S13" s="35">
        <f t="shared" si="1"/>
        <v>-22.727272727272727</v>
      </c>
    </row>
    <row r="14" spans="1:19" ht="24.95" customHeight="1" x14ac:dyDescent="0.25">
      <c r="A14" s="1" t="s">
        <v>13</v>
      </c>
      <c r="B14" s="42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50">
        <v>1133.33</v>
      </c>
      <c r="Q14" s="76">
        <v>850</v>
      </c>
      <c r="R14" s="35">
        <f t="shared" si="0"/>
        <v>41.666666666666671</v>
      </c>
      <c r="S14" s="35">
        <f t="shared" si="1"/>
        <v>-24.99977941111591</v>
      </c>
    </row>
    <row r="15" spans="1:19" ht="24.95" customHeight="1" x14ac:dyDescent="0.25">
      <c r="A15" s="1" t="s">
        <v>24</v>
      </c>
      <c r="B15" s="42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50">
        <v>140</v>
      </c>
      <c r="Q15" s="76">
        <v>165</v>
      </c>
      <c r="R15" s="35">
        <f t="shared" si="0"/>
        <v>33.783783783784145</v>
      </c>
      <c r="S15" s="35">
        <f t="shared" si="1"/>
        <v>17.857142857142858</v>
      </c>
    </row>
    <row r="16" spans="1:19" ht="24.95" customHeight="1" x14ac:dyDescent="0.25">
      <c r="A16" s="1" t="s">
        <v>23</v>
      </c>
      <c r="B16" s="42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50">
        <v>180.23809523809501</v>
      </c>
      <c r="Q16" s="76">
        <v>194.54545454545453</v>
      </c>
      <c r="R16" s="35">
        <f t="shared" si="0"/>
        <v>41.243026636285286</v>
      </c>
      <c r="S16" s="35">
        <f t="shared" si="1"/>
        <v>7.9380329050079332</v>
      </c>
    </row>
    <row r="17" spans="1:19" ht="24.95" customHeight="1" x14ac:dyDescent="0.25">
      <c r="A17" s="1" t="s">
        <v>15</v>
      </c>
      <c r="B17" s="42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50">
        <v>2000</v>
      </c>
      <c r="Q17" s="76">
        <v>1800</v>
      </c>
      <c r="R17" s="35">
        <f t="shared" si="0"/>
        <v>28.571428571428569</v>
      </c>
      <c r="S17" s="35">
        <f t="shared" si="1"/>
        <v>-10</v>
      </c>
    </row>
    <row r="18" spans="1:19" ht="24.95" customHeight="1" x14ac:dyDescent="0.25">
      <c r="A18" s="1" t="s">
        <v>27</v>
      </c>
      <c r="B18" s="42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50">
        <v>292.39999999999952</v>
      </c>
      <c r="Q18" s="76">
        <v>273.94665399159902</v>
      </c>
      <c r="R18" s="35">
        <f t="shared" si="0"/>
        <v>68.831040962811656</v>
      </c>
      <c r="S18" s="35">
        <f t="shared" si="1"/>
        <v>-6.3109938469222069</v>
      </c>
    </row>
    <row r="19" spans="1:19" ht="24.95" customHeight="1" x14ac:dyDescent="0.25">
      <c r="A19" s="1" t="s">
        <v>28</v>
      </c>
      <c r="B19" s="42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 t="s">
        <v>36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50">
        <v>265.8</v>
      </c>
      <c r="Q19" s="76">
        <v>278.48124796637399</v>
      </c>
      <c r="R19" s="35">
        <f t="shared" si="0"/>
        <v>16.680282922478384</v>
      </c>
      <c r="S19" s="35">
        <f t="shared" si="1"/>
        <v>4.7709736517584549</v>
      </c>
    </row>
    <row r="20" spans="1:19" ht="24.95" customHeight="1" x14ac:dyDescent="0.25">
      <c r="A20" s="1" t="s">
        <v>19</v>
      </c>
      <c r="B20" s="42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50">
        <v>836.36</v>
      </c>
      <c r="Q20" s="76">
        <v>1035.7142857142858</v>
      </c>
      <c r="R20" s="35">
        <f t="shared" si="0"/>
        <v>9.986968440566848</v>
      </c>
      <c r="S20" s="35">
        <f t="shared" si="1"/>
        <v>23.835942143847834</v>
      </c>
    </row>
    <row r="21" spans="1:19" ht="24.95" customHeight="1" x14ac:dyDescent="0.25">
      <c r="A21" s="1" t="s">
        <v>20</v>
      </c>
      <c r="B21" s="42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50">
        <v>2428.5700000000002</v>
      </c>
      <c r="Q21" s="76">
        <v>2435.0649350649401</v>
      </c>
      <c r="R21" s="35">
        <f t="shared" si="0"/>
        <v>54.905182589372416</v>
      </c>
      <c r="S21" s="35">
        <f t="shared" si="1"/>
        <v>0.26743865999085509</v>
      </c>
    </row>
    <row r="22" spans="1:19" ht="24.95" customHeight="1" x14ac:dyDescent="0.25">
      <c r="A22" s="1" t="s">
        <v>31</v>
      </c>
      <c r="B22" s="42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50">
        <v>226.03937500000001</v>
      </c>
      <c r="Q22" s="76">
        <v>220.15207015207</v>
      </c>
      <c r="R22" s="35">
        <f t="shared" si="0"/>
        <v>-8.7265072586639061</v>
      </c>
      <c r="S22" s="35">
        <f t="shared" si="1"/>
        <v>-2.6045483659340372</v>
      </c>
    </row>
    <row r="23" spans="1:19" ht="24.95" customHeight="1" x14ac:dyDescent="0.25">
      <c r="A23" s="1" t="s">
        <v>4</v>
      </c>
      <c r="B23" s="42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51">
        <v>311.43</v>
      </c>
      <c r="Q23" s="76">
        <v>310</v>
      </c>
      <c r="R23" s="35">
        <f t="shared" si="0"/>
        <v>44.988541228193249</v>
      </c>
      <c r="S23" s="35">
        <f t="shared" si="1"/>
        <v>-0.45917220563208638</v>
      </c>
    </row>
    <row r="24" spans="1:19" ht="24.95" customHeight="1" x14ac:dyDescent="0.25">
      <c r="A24" s="1" t="s">
        <v>5</v>
      </c>
      <c r="B24" s="42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50">
        <v>283.96562499999999</v>
      </c>
      <c r="Q24" s="76">
        <v>297.12930759017894</v>
      </c>
      <c r="R24" s="35">
        <f t="shared" si="0"/>
        <v>63.541913048708935</v>
      </c>
      <c r="S24" s="35">
        <f t="shared" si="1"/>
        <v>4.635660598066738</v>
      </c>
    </row>
    <row r="25" spans="1:19" ht="24.95" customHeight="1" x14ac:dyDescent="0.25">
      <c r="A25" s="1" t="s">
        <v>6</v>
      </c>
      <c r="B25" s="42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50">
        <v>261.44</v>
      </c>
      <c r="Q25" s="76">
        <v>303.33333333333297</v>
      </c>
      <c r="R25" s="35">
        <f t="shared" si="0"/>
        <v>51.666666666666487</v>
      </c>
      <c r="S25" s="35">
        <f t="shared" si="1"/>
        <v>16.024071807425404</v>
      </c>
    </row>
    <row r="26" spans="1:19" ht="24.95" customHeight="1" x14ac:dyDescent="0.25">
      <c r="A26" s="1" t="s">
        <v>2</v>
      </c>
      <c r="B26" s="42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50">
        <v>422.65999999999951</v>
      </c>
      <c r="Q26" s="76">
        <v>420.34482758620692</v>
      </c>
      <c r="R26" s="35">
        <f t="shared" si="0"/>
        <v>64.116796004382167</v>
      </c>
      <c r="S26" s="35">
        <f t="shared" si="1"/>
        <v>-0.54776236544565327</v>
      </c>
    </row>
    <row r="27" spans="1:19" ht="24.95" customHeight="1" x14ac:dyDescent="0.25">
      <c r="A27" s="1" t="s">
        <v>25</v>
      </c>
      <c r="B27" s="42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50">
        <v>290.32428571428602</v>
      </c>
      <c r="Q27" s="76">
        <v>278.95752031220013</v>
      </c>
      <c r="R27" s="35">
        <f t="shared" si="0"/>
        <v>11.464855378179188</v>
      </c>
      <c r="S27" s="35">
        <f t="shared" si="1"/>
        <v>-3.9151962000423737</v>
      </c>
    </row>
    <row r="28" spans="1:19" ht="24.95" customHeight="1" x14ac:dyDescent="0.25">
      <c r="A28" s="1" t="s">
        <v>26</v>
      </c>
      <c r="B28" s="42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50">
        <v>154.709374999999</v>
      </c>
      <c r="Q28" s="76">
        <v>213.14611314611301</v>
      </c>
      <c r="R28" s="35">
        <f t="shared" si="0"/>
        <v>63.434858586889135</v>
      </c>
      <c r="S28" s="35">
        <f t="shared" si="1"/>
        <v>37.771943779175885</v>
      </c>
    </row>
    <row r="29" spans="1:19" s="55" customFormat="1" x14ac:dyDescent="0.25">
      <c r="B29" s="56"/>
      <c r="P29" s="57"/>
      <c r="Q29" s="57"/>
      <c r="R29" s="58">
        <f>AVERAGE(R4:R28)</f>
        <v>35.19018800688977</v>
      </c>
      <c r="S29" s="58">
        <f>AVERAGE(S4:S28)</f>
        <v>2.7535273908626028</v>
      </c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24.95" customHeight="1" x14ac:dyDescent="0.25">
      <c r="A4" s="1" t="s">
        <v>21</v>
      </c>
      <c r="B4" s="42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50">
        <v>474.66666666666652</v>
      </c>
      <c r="Q4" s="76">
        <v>558.33333333333337</v>
      </c>
      <c r="R4" s="35">
        <f>(Q4-E4)/E4*100</f>
        <v>36.09587649807029</v>
      </c>
      <c r="S4" s="35">
        <f>(Q4-P4)/P4*100</f>
        <v>17.626404494382069</v>
      </c>
    </row>
    <row r="5" spans="1:19" ht="24.95" customHeight="1" x14ac:dyDescent="0.25">
      <c r="A5" s="1" t="s">
        <v>17</v>
      </c>
      <c r="B5" s="42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50">
        <v>52</v>
      </c>
      <c r="Q5" s="76">
        <v>50.25</v>
      </c>
      <c r="R5" s="35">
        <f t="shared" ref="R5:R28" si="0">(Q5-E5)/E5*100</f>
        <v>48.522167487684875</v>
      </c>
      <c r="S5" s="35">
        <f t="shared" ref="S5:S28" si="1">(Q5-P5)/P5*100</f>
        <v>-3.3653846153846154</v>
      </c>
    </row>
    <row r="6" spans="1:19" ht="24.95" customHeight="1" x14ac:dyDescent="0.25">
      <c r="A6" s="1" t="s">
        <v>30</v>
      </c>
      <c r="B6" s="42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50">
        <v>421.57124999999996</v>
      </c>
      <c r="Q6" s="76">
        <v>479.20330187410934</v>
      </c>
      <c r="R6" s="35">
        <f t="shared" si="0"/>
        <v>73.296314720903126</v>
      </c>
      <c r="S6" s="35">
        <f t="shared" si="1"/>
        <v>13.670773771719343</v>
      </c>
    </row>
    <row r="7" spans="1:19" ht="24.95" customHeight="1" x14ac:dyDescent="0.25">
      <c r="A7" s="1" t="s">
        <v>29</v>
      </c>
      <c r="B7" s="42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50">
        <v>377.18566666666652</v>
      </c>
      <c r="Q7" s="76">
        <v>376.12797458951303</v>
      </c>
      <c r="R7" s="35">
        <f t="shared" si="0"/>
        <v>49.134333669503505</v>
      </c>
      <c r="S7" s="35">
        <f t="shared" si="1"/>
        <v>-0.28041682667868006</v>
      </c>
    </row>
    <row r="8" spans="1:19" ht="24.95" customHeight="1" x14ac:dyDescent="0.25">
      <c r="A8" s="1" t="s">
        <v>12</v>
      </c>
      <c r="B8" s="42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50">
        <v>1026.3900000000001</v>
      </c>
      <c r="Q8" s="76">
        <v>1060</v>
      </c>
      <c r="R8" s="35">
        <f t="shared" si="0"/>
        <v>31.813334908461233</v>
      </c>
      <c r="S8" s="35">
        <f t="shared" si="1"/>
        <v>3.2745837352273406</v>
      </c>
    </row>
    <row r="9" spans="1:19" ht="24.95" customHeight="1" x14ac:dyDescent="0.25">
      <c r="A9" s="1" t="s">
        <v>11</v>
      </c>
      <c r="B9" s="42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50">
        <v>1300</v>
      </c>
      <c r="Q9" s="76">
        <v>1411.1111111111099</v>
      </c>
      <c r="R9" s="35">
        <f t="shared" si="0"/>
        <v>41.111111111110993</v>
      </c>
      <c r="S9" s="35">
        <f t="shared" si="1"/>
        <v>8.5470085470084562</v>
      </c>
    </row>
    <row r="10" spans="1:19" ht="24.95" customHeight="1" x14ac:dyDescent="0.25">
      <c r="A10" s="1" t="s">
        <v>10</v>
      </c>
      <c r="B10" s="42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50">
        <v>375</v>
      </c>
      <c r="Q10" s="76">
        <v>358.75</v>
      </c>
      <c r="R10" s="35">
        <f t="shared" si="0"/>
        <v>13.888888888888889</v>
      </c>
      <c r="S10" s="35">
        <f t="shared" si="1"/>
        <v>-4.3333333333333339</v>
      </c>
    </row>
    <row r="11" spans="1:19" ht="24.95" customHeight="1" x14ac:dyDescent="0.25">
      <c r="A11" s="1" t="s">
        <v>8</v>
      </c>
      <c r="B11" s="42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50">
        <v>345.83333333333297</v>
      </c>
      <c r="Q11" s="76">
        <v>343.33333333333297</v>
      </c>
      <c r="R11" s="35">
        <f t="shared" si="0"/>
        <v>37.333333333333194</v>
      </c>
      <c r="S11" s="35">
        <f t="shared" si="1"/>
        <v>-0.7228915662650609</v>
      </c>
    </row>
    <row r="12" spans="1:19" ht="24.95" customHeight="1" x14ac:dyDescent="0.25">
      <c r="A12" s="1" t="s">
        <v>7</v>
      </c>
      <c r="B12" s="42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51">
        <v>280.24</v>
      </c>
      <c r="Q12" s="76">
        <v>306.99</v>
      </c>
      <c r="R12" s="35">
        <f t="shared" si="0"/>
        <v>8.6298287626019476</v>
      </c>
      <c r="S12" s="35">
        <f t="shared" si="1"/>
        <v>9.5453896660005721</v>
      </c>
    </row>
    <row r="13" spans="1:19" ht="24.95" customHeight="1" x14ac:dyDescent="0.25">
      <c r="A13" s="1" t="s">
        <v>14</v>
      </c>
      <c r="B13" s="42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50">
        <v>1000</v>
      </c>
      <c r="Q13" s="76">
        <v>960.14</v>
      </c>
      <c r="R13" s="35">
        <f t="shared" si="0"/>
        <v>92.027999999999992</v>
      </c>
      <c r="S13" s="35">
        <f t="shared" si="1"/>
        <v>-3.9860000000000015</v>
      </c>
    </row>
    <row r="14" spans="1:19" ht="24.95" customHeight="1" x14ac:dyDescent="0.25">
      <c r="A14" s="1" t="s">
        <v>13</v>
      </c>
      <c r="B14" s="42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50">
        <v>1100</v>
      </c>
      <c r="Q14" s="76">
        <v>1000</v>
      </c>
      <c r="R14" s="35">
        <f t="shared" si="0"/>
        <v>66.666666666666657</v>
      </c>
      <c r="S14" s="35">
        <f t="shared" si="1"/>
        <v>-9.0909090909090917</v>
      </c>
    </row>
    <row r="15" spans="1:19" ht="24.95" customHeight="1" x14ac:dyDescent="0.25">
      <c r="A15" s="1" t="s">
        <v>24</v>
      </c>
      <c r="B15" s="42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50">
        <v>130</v>
      </c>
      <c r="Q15" s="76">
        <v>156.66666666666666</v>
      </c>
      <c r="R15" s="35">
        <f t="shared" si="0"/>
        <v>30.186693257991237</v>
      </c>
      <c r="S15" s="35">
        <f t="shared" si="1"/>
        <v>20.512820512820507</v>
      </c>
    </row>
    <row r="16" spans="1:19" ht="24.95" customHeight="1" x14ac:dyDescent="0.25">
      <c r="A16" s="1" t="s">
        <v>23</v>
      </c>
      <c r="B16" s="42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50">
        <v>167.083333333333</v>
      </c>
      <c r="Q16" s="76">
        <v>191.53846153846155</v>
      </c>
      <c r="R16" s="35">
        <f t="shared" si="0"/>
        <v>30.74297715935942</v>
      </c>
      <c r="S16" s="35">
        <f t="shared" si="1"/>
        <v>14.636485708805145</v>
      </c>
    </row>
    <row r="17" spans="1:19" ht="24.95" customHeight="1" x14ac:dyDescent="0.25">
      <c r="A17" s="1" t="s">
        <v>15</v>
      </c>
      <c r="B17" s="42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50">
        <v>2350</v>
      </c>
      <c r="Q17" s="76">
        <v>2375</v>
      </c>
      <c r="R17" s="35">
        <f t="shared" si="0"/>
        <v>54.891304347826441</v>
      </c>
      <c r="S17" s="35">
        <f t="shared" si="1"/>
        <v>1.0638297872340425</v>
      </c>
    </row>
    <row r="18" spans="1:19" ht="24.95" customHeight="1" x14ac:dyDescent="0.25">
      <c r="A18" s="1" t="s">
        <v>27</v>
      </c>
      <c r="B18" s="42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50">
        <v>271.14724999999999</v>
      </c>
      <c r="Q18" s="76">
        <v>313.38341641687703</v>
      </c>
      <c r="R18" s="35">
        <f t="shared" si="0"/>
        <v>88.141429576435442</v>
      </c>
      <c r="S18" s="35">
        <f t="shared" si="1"/>
        <v>15.576837462624843</v>
      </c>
    </row>
    <row r="19" spans="1:19" ht="24.95" customHeight="1" x14ac:dyDescent="0.25">
      <c r="A19" s="1" t="s">
        <v>28</v>
      </c>
      <c r="B19" s="42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 t="s">
        <v>36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50">
        <v>308.02099999999996</v>
      </c>
      <c r="Q19" s="76">
        <v>392.49185999186</v>
      </c>
      <c r="R19" s="35">
        <f t="shared" si="0"/>
        <v>75.554754087876361</v>
      </c>
      <c r="S19" s="35">
        <f t="shared" si="1"/>
        <v>27.42373409340923</v>
      </c>
    </row>
    <row r="20" spans="1:19" ht="24.95" customHeight="1" x14ac:dyDescent="0.25">
      <c r="A20" s="1" t="s">
        <v>19</v>
      </c>
      <c r="B20" s="42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50">
        <v>936.36</v>
      </c>
      <c r="Q20" s="76">
        <v>951.11111111111097</v>
      </c>
      <c r="R20" s="35">
        <f t="shared" si="0"/>
        <v>38.042319169023635</v>
      </c>
      <c r="S20" s="35">
        <f t="shared" si="1"/>
        <v>1.5753674987302915</v>
      </c>
    </row>
    <row r="21" spans="1:19" ht="24.95" customHeight="1" x14ac:dyDescent="0.25">
      <c r="A21" s="1" t="s">
        <v>20</v>
      </c>
      <c r="B21" s="42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50">
        <v>2128.5700000000002</v>
      </c>
      <c r="Q21" s="76">
        <v>2203.6363636363599</v>
      </c>
      <c r="R21" s="35">
        <f t="shared" si="0"/>
        <v>22.009410428784339</v>
      </c>
      <c r="S21" s="35">
        <f t="shared" si="1"/>
        <v>3.5266100544665999</v>
      </c>
    </row>
    <row r="22" spans="1:19" ht="24.95" customHeight="1" x14ac:dyDescent="0.25">
      <c r="A22" s="1" t="s">
        <v>31</v>
      </c>
      <c r="B22" s="42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50">
        <v>318.78249999999946</v>
      </c>
      <c r="Q22" s="76">
        <v>309.28849902534103</v>
      </c>
      <c r="R22" s="35">
        <f t="shared" si="0"/>
        <v>32.030692632106479</v>
      </c>
      <c r="S22" s="35">
        <f t="shared" si="1"/>
        <v>-2.9782064494313367</v>
      </c>
    </row>
    <row r="23" spans="1:19" ht="24.95" customHeight="1" x14ac:dyDescent="0.25">
      <c r="A23" s="1" t="s">
        <v>4</v>
      </c>
      <c r="B23" s="42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51">
        <v>360.11</v>
      </c>
      <c r="Q23" s="76">
        <v>422.75338119886499</v>
      </c>
      <c r="R23" s="35">
        <f t="shared" si="0"/>
        <v>82.209504212600478</v>
      </c>
      <c r="S23" s="35">
        <f t="shared" si="1"/>
        <v>17.395623892384261</v>
      </c>
    </row>
    <row r="24" spans="1:19" ht="24.95" customHeight="1" x14ac:dyDescent="0.25">
      <c r="A24" s="1" t="s">
        <v>5</v>
      </c>
      <c r="B24" s="42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50">
        <v>365.6532499999995</v>
      </c>
      <c r="Q24" s="76">
        <v>354.415796219524</v>
      </c>
      <c r="R24" s="35">
        <f t="shared" si="0"/>
        <v>45.234816372415636</v>
      </c>
      <c r="S24" s="35">
        <f t="shared" si="1"/>
        <v>-3.0732541774141269</v>
      </c>
    </row>
    <row r="25" spans="1:19" ht="24.95" customHeight="1" x14ac:dyDescent="0.25">
      <c r="A25" s="1" t="s">
        <v>6</v>
      </c>
      <c r="B25" s="42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52">
        <v>250.66</v>
      </c>
      <c r="Q25" s="76">
        <v>248.56</v>
      </c>
      <c r="R25" s="35">
        <f t="shared" si="0"/>
        <v>16.02517771811069</v>
      </c>
      <c r="S25" s="35">
        <f t="shared" si="1"/>
        <v>-0.83778823904890865</v>
      </c>
    </row>
    <row r="26" spans="1:19" ht="24.95" customHeight="1" x14ac:dyDescent="0.25">
      <c r="A26" s="1" t="s">
        <v>2</v>
      </c>
      <c r="B26" s="42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50">
        <v>488.37966666666648</v>
      </c>
      <c r="Q26" s="76">
        <v>498.594732492844</v>
      </c>
      <c r="R26" s="35">
        <f t="shared" si="0"/>
        <v>100.19623634039503</v>
      </c>
      <c r="S26" s="35">
        <f t="shared" si="1"/>
        <v>2.0916238990657252</v>
      </c>
    </row>
    <row r="27" spans="1:19" ht="24.95" customHeight="1" x14ac:dyDescent="0.25">
      <c r="A27" s="1" t="s">
        <v>25</v>
      </c>
      <c r="B27" s="42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50">
        <v>236.804</v>
      </c>
      <c r="Q27" s="76">
        <v>243.18855449156408</v>
      </c>
      <c r="R27" s="35">
        <f t="shared" si="0"/>
        <v>44.358107164561794</v>
      </c>
      <c r="S27" s="35">
        <f t="shared" si="1"/>
        <v>2.6961345634212575</v>
      </c>
    </row>
    <row r="28" spans="1:19" ht="24.95" customHeight="1" x14ac:dyDescent="0.25">
      <c r="A28" s="1" t="s">
        <v>26</v>
      </c>
      <c r="B28" s="42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50">
        <v>223.13900000000001</v>
      </c>
      <c r="Q28" s="76">
        <v>252.74725274725299</v>
      </c>
      <c r="R28" s="35">
        <f t="shared" si="0"/>
        <v>91.683574755323377</v>
      </c>
      <c r="S28" s="35">
        <f t="shared" si="1"/>
        <v>13.268972589844436</v>
      </c>
    </row>
    <row r="29" spans="1:19" s="55" customFormat="1" x14ac:dyDescent="0.25">
      <c r="B29" s="56"/>
      <c r="P29" s="57"/>
      <c r="Q29" s="57"/>
      <c r="R29" s="58">
        <f>AVERAGE(R4:R28)</f>
        <v>49.993074130801403</v>
      </c>
      <c r="S29" s="58">
        <f>AVERAGE(S4:S28)</f>
        <v>5.7505606391471566</v>
      </c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customHeight="1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5" customHeight="1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" customHeight="1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50">
        <v>496.25</v>
      </c>
      <c r="Q4" s="76">
        <v>505</v>
      </c>
      <c r="R4" s="35">
        <f>(Q4-E4)/E4*100</f>
        <v>46.924355777223703</v>
      </c>
      <c r="S4" s="35">
        <f>(Q4-P4)/P4*100</f>
        <v>1.7632241813602016</v>
      </c>
    </row>
    <row r="5" spans="1:19" ht="15" customHeight="1" x14ac:dyDescent="0.25">
      <c r="A5" s="1" t="s">
        <v>17</v>
      </c>
      <c r="B5" s="42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50">
        <v>51.071428571428598</v>
      </c>
      <c r="Q5" s="76">
        <v>50.181818181818201</v>
      </c>
      <c r="R5" s="35">
        <f t="shared" ref="R5:R28" si="0">(Q5-E5)/E5*100</f>
        <v>69.628681177977199</v>
      </c>
      <c r="S5" s="35">
        <f t="shared" ref="S5:S28" si="1">(Q5-P5)/P5*100</f>
        <v>-1.7418944691672094</v>
      </c>
    </row>
    <row r="6" spans="1:19" ht="15" customHeight="1" x14ac:dyDescent="0.25">
      <c r="A6" s="1" t="s">
        <v>30</v>
      </c>
      <c r="B6" s="42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50">
        <v>356.18875000000003</v>
      </c>
      <c r="Q6" s="76">
        <v>349.23394547870299</v>
      </c>
      <c r="R6" s="35">
        <f t="shared" si="0"/>
        <v>21.623701597706727</v>
      </c>
      <c r="S6" s="35">
        <f t="shared" si="1"/>
        <v>-1.9525615341015219</v>
      </c>
    </row>
    <row r="7" spans="1:19" ht="15" customHeight="1" x14ac:dyDescent="0.25">
      <c r="A7" s="1" t="s">
        <v>29</v>
      </c>
      <c r="B7" s="42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50">
        <v>267.40339285714253</v>
      </c>
      <c r="Q7" s="76">
        <v>302.66716118284188</v>
      </c>
      <c r="R7" s="35">
        <f t="shared" si="0"/>
        <v>4.4295640473665063</v>
      </c>
      <c r="S7" s="35">
        <f t="shared" si="1"/>
        <v>13.187479765650783</v>
      </c>
    </row>
    <row r="8" spans="1:19" ht="15" customHeight="1" x14ac:dyDescent="0.25">
      <c r="A8" s="1" t="s">
        <v>12</v>
      </c>
      <c r="B8" s="42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50">
        <v>987.17366666666703</v>
      </c>
      <c r="Q8" s="76">
        <v>1029.4217687074799</v>
      </c>
      <c r="R8" s="35">
        <f t="shared" si="0"/>
        <v>18.801938679632325</v>
      </c>
      <c r="S8" s="35">
        <f t="shared" si="1"/>
        <v>4.279703102643496</v>
      </c>
    </row>
    <row r="9" spans="1:19" ht="15" customHeight="1" x14ac:dyDescent="0.25">
      <c r="A9" s="1" t="s">
        <v>11</v>
      </c>
      <c r="B9" s="42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50">
        <v>1287.0630000000001</v>
      </c>
      <c r="Q9" s="76">
        <v>1279.8412698412701</v>
      </c>
      <c r="R9" s="35">
        <f t="shared" si="0"/>
        <v>19.336441579201736</v>
      </c>
      <c r="S9" s="35">
        <f t="shared" si="1"/>
        <v>-0.56110152795395374</v>
      </c>
    </row>
    <row r="10" spans="1:19" ht="15" customHeight="1" x14ac:dyDescent="0.25">
      <c r="A10" s="1" t="s">
        <v>10</v>
      </c>
      <c r="B10" s="42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50">
        <v>324.16666666666652</v>
      </c>
      <c r="Q10" s="76">
        <v>320</v>
      </c>
      <c r="R10" s="35">
        <f t="shared" si="0"/>
        <v>6.666666666666667</v>
      </c>
      <c r="S10" s="35">
        <f t="shared" si="1"/>
        <v>-1.2853470437017533</v>
      </c>
    </row>
    <row r="11" spans="1:19" ht="15" customHeight="1" x14ac:dyDescent="0.25">
      <c r="A11" s="1" t="s">
        <v>8</v>
      </c>
      <c r="B11" s="42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50">
        <v>280</v>
      </c>
      <c r="Q11" s="76">
        <v>304.54545454545456</v>
      </c>
      <c r="R11" s="35">
        <f t="shared" si="0"/>
        <v>21.818181818181827</v>
      </c>
      <c r="S11" s="35">
        <f t="shared" si="1"/>
        <v>8.7662337662337713</v>
      </c>
    </row>
    <row r="12" spans="1:19" ht="15" customHeight="1" x14ac:dyDescent="0.25">
      <c r="A12" s="1" t="s">
        <v>7</v>
      </c>
      <c r="B12" s="42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50">
        <v>316.43</v>
      </c>
      <c r="Q12" s="76">
        <v>380</v>
      </c>
      <c r="R12" s="35">
        <f t="shared" si="0"/>
        <v>85.664728587482273</v>
      </c>
      <c r="S12" s="35">
        <f t="shared" si="1"/>
        <v>20.089751287804567</v>
      </c>
    </row>
    <row r="13" spans="1:19" ht="15" customHeight="1" x14ac:dyDescent="0.25">
      <c r="A13" s="1" t="s">
        <v>14</v>
      </c>
      <c r="B13" s="42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50">
        <v>900</v>
      </c>
      <c r="Q13" s="76">
        <v>916.66666666666674</v>
      </c>
      <c r="R13" s="35">
        <f t="shared" si="0"/>
        <v>34.803921568627459</v>
      </c>
      <c r="S13" s="35">
        <f t="shared" si="1"/>
        <v>1.8518518518518605</v>
      </c>
    </row>
    <row r="14" spans="1:19" ht="15" customHeight="1" x14ac:dyDescent="0.25">
      <c r="A14" s="1" t="s">
        <v>13</v>
      </c>
      <c r="B14" s="42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50">
        <v>925</v>
      </c>
      <c r="Q14" s="76">
        <v>930</v>
      </c>
      <c r="R14" s="35">
        <f t="shared" si="0"/>
        <v>24</v>
      </c>
      <c r="S14" s="35">
        <f t="shared" si="1"/>
        <v>0.54054054054054057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51">
        <v>140</v>
      </c>
      <c r="Q15" s="76">
        <v>150</v>
      </c>
      <c r="R15" s="35">
        <f t="shared" si="0"/>
        <v>26.315789473684209</v>
      </c>
      <c r="S15" s="35">
        <f t="shared" si="1"/>
        <v>7.1428571428571423</v>
      </c>
    </row>
    <row r="16" spans="1:19" ht="15" customHeight="1" x14ac:dyDescent="0.25">
      <c r="A16" s="1" t="s">
        <v>23</v>
      </c>
      <c r="B16" s="42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50">
        <v>177.38095238095201</v>
      </c>
      <c r="Q16" s="76">
        <v>205</v>
      </c>
      <c r="R16" s="35">
        <f t="shared" si="0"/>
        <v>45.981688708037076</v>
      </c>
      <c r="S16" s="35">
        <f t="shared" si="1"/>
        <v>15.57046979865796</v>
      </c>
    </row>
    <row r="17" spans="1:19" ht="15" customHeight="1" x14ac:dyDescent="0.25">
      <c r="A17" s="1" t="s">
        <v>15</v>
      </c>
      <c r="B17" s="42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50">
        <v>1350</v>
      </c>
      <c r="Q17" s="76">
        <v>1400</v>
      </c>
      <c r="R17" s="35">
        <f t="shared" si="0"/>
        <v>9.2046521181807961</v>
      </c>
      <c r="S17" s="35">
        <f t="shared" si="1"/>
        <v>3.7037037037037033</v>
      </c>
    </row>
    <row r="18" spans="1:19" ht="15" customHeight="1" x14ac:dyDescent="0.25">
      <c r="A18" s="1" t="s">
        <v>27</v>
      </c>
      <c r="B18" s="42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50">
        <v>189.03607142857101</v>
      </c>
      <c r="Q18" s="76">
        <v>223.14106052826901</v>
      </c>
      <c r="R18" s="35">
        <f t="shared" si="0"/>
        <v>33.186169988351303</v>
      </c>
      <c r="S18" s="35">
        <f t="shared" si="1"/>
        <v>18.04152447835062</v>
      </c>
    </row>
    <row r="19" spans="1:19" ht="15" customHeight="1" x14ac:dyDescent="0.25">
      <c r="A19" s="1" t="s">
        <v>28</v>
      </c>
      <c r="B19" s="42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 t="s">
        <v>36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50">
        <v>197.50624999999951</v>
      </c>
      <c r="Q19" s="76">
        <v>250.15012934220252</v>
      </c>
      <c r="R19" s="35">
        <f t="shared" si="0"/>
        <v>44.4457167765609</v>
      </c>
      <c r="S19" s="35">
        <f t="shared" si="1"/>
        <v>26.654285290821498</v>
      </c>
    </row>
    <row r="20" spans="1:19" ht="15" customHeight="1" x14ac:dyDescent="0.25">
      <c r="A20" s="1" t="s">
        <v>19</v>
      </c>
      <c r="B20" s="42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50">
        <v>850</v>
      </c>
      <c r="Q20" s="76">
        <v>950</v>
      </c>
      <c r="R20" s="35">
        <f t="shared" si="0"/>
        <v>0</v>
      </c>
      <c r="S20" s="35">
        <f t="shared" si="1"/>
        <v>11.76470588235294</v>
      </c>
    </row>
    <row r="21" spans="1:19" ht="15" customHeight="1" x14ac:dyDescent="0.25">
      <c r="A21" s="1" t="s">
        <v>20</v>
      </c>
      <c r="B21" s="42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50">
        <v>2066.6666666666601</v>
      </c>
      <c r="Q21" s="76">
        <v>2063.6904761904798</v>
      </c>
      <c r="R21" s="35">
        <f t="shared" si="0"/>
        <v>19.297086563507758</v>
      </c>
      <c r="S21" s="35">
        <f t="shared" si="1"/>
        <v>-0.14400921658937288</v>
      </c>
    </row>
    <row r="22" spans="1:19" ht="15" customHeight="1" x14ac:dyDescent="0.25">
      <c r="A22" s="1" t="s">
        <v>31</v>
      </c>
      <c r="B22" s="42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50">
        <v>171.99285714285651</v>
      </c>
      <c r="Q22" s="76">
        <v>179.32506887052301</v>
      </c>
      <c r="R22" s="35">
        <f t="shared" si="0"/>
        <v>-22.637742210524443</v>
      </c>
      <c r="S22" s="35">
        <f t="shared" si="1"/>
        <v>4.2630908338108489</v>
      </c>
    </row>
    <row r="23" spans="1:19" ht="15" customHeight="1" x14ac:dyDescent="0.25">
      <c r="A23" s="1" t="s">
        <v>4</v>
      </c>
      <c r="B23" s="42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50">
        <v>410.71500000000003</v>
      </c>
      <c r="Q23" s="76">
        <v>397.142857142857</v>
      </c>
      <c r="R23" s="35">
        <f t="shared" si="0"/>
        <v>80.519480519480453</v>
      </c>
      <c r="S23" s="35">
        <f t="shared" si="1"/>
        <v>-3.3045159921461438</v>
      </c>
    </row>
    <row r="24" spans="1:19" ht="15" customHeight="1" x14ac:dyDescent="0.25">
      <c r="A24" s="1" t="s">
        <v>5</v>
      </c>
      <c r="B24" s="42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50">
        <v>290.86874999999998</v>
      </c>
      <c r="Q24" s="76">
        <v>317.51636306470095</v>
      </c>
      <c r="R24" s="35">
        <f t="shared" si="0"/>
        <v>83.92724564445129</v>
      </c>
      <c r="S24" s="35">
        <f t="shared" si="1"/>
        <v>9.1613874177617838</v>
      </c>
    </row>
    <row r="25" spans="1:19" ht="15" customHeight="1" x14ac:dyDescent="0.25">
      <c r="A25" s="1" t="s">
        <v>6</v>
      </c>
      <c r="B25" s="42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50">
        <v>404.7466666666665</v>
      </c>
      <c r="Q25" s="76">
        <v>412.40316275764002</v>
      </c>
      <c r="R25" s="35">
        <f t="shared" si="0"/>
        <v>68.109393682075918</v>
      </c>
      <c r="S25" s="35">
        <f t="shared" si="1"/>
        <v>1.8916761326360987</v>
      </c>
    </row>
    <row r="26" spans="1:19" ht="15" customHeight="1" x14ac:dyDescent="0.25">
      <c r="A26" s="1" t="s">
        <v>2</v>
      </c>
      <c r="B26" s="42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50">
        <v>387.584583333333</v>
      </c>
      <c r="Q26" s="76">
        <v>409.29762358499659</v>
      </c>
      <c r="R26" s="35">
        <f t="shared" si="0"/>
        <v>53.996667807676765</v>
      </c>
      <c r="S26" s="35">
        <f t="shared" si="1"/>
        <v>5.6021423930037475</v>
      </c>
    </row>
    <row r="27" spans="1:19" ht="15" customHeight="1" x14ac:dyDescent="0.25">
      <c r="A27" s="1" t="s">
        <v>25</v>
      </c>
      <c r="B27" s="42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50">
        <v>237.613</v>
      </c>
      <c r="Q27" s="76">
        <v>230.01959444064701</v>
      </c>
      <c r="R27" s="35">
        <f t="shared" si="0"/>
        <v>44.541090706129054</v>
      </c>
      <c r="S27" s="35">
        <f t="shared" si="1"/>
        <v>-3.1957029116054207</v>
      </c>
    </row>
    <row r="28" spans="1:19" ht="15" customHeight="1" x14ac:dyDescent="0.25">
      <c r="A28" s="1" t="s">
        <v>26</v>
      </c>
      <c r="B28" s="42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50">
        <v>199.87899999999999</v>
      </c>
      <c r="Q28" s="76">
        <v>235.18518518518499</v>
      </c>
      <c r="R28" s="35">
        <f t="shared" si="0"/>
        <v>83.231675822479261</v>
      </c>
      <c r="S28" s="35">
        <f t="shared" si="1"/>
        <v>17.663779178995796</v>
      </c>
    </row>
    <row r="29" spans="1:19" s="55" customFormat="1" ht="15" customHeight="1" x14ac:dyDescent="0.25">
      <c r="B29" s="56"/>
      <c r="P29" s="57"/>
      <c r="Q29" s="57"/>
      <c r="R29" s="58">
        <f>AVERAGE(R4:R28)</f>
        <v>36.952683884006269</v>
      </c>
      <c r="S29" s="58">
        <f>AVERAGE(S4:S28)</f>
        <v>6.3901309621508791</v>
      </c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50">
        <v>471.66666666666703</v>
      </c>
      <c r="Q4" s="76">
        <v>477</v>
      </c>
      <c r="R4" s="35">
        <f>(Q4-E4)/E4*100</f>
        <v>33.426573426573427</v>
      </c>
      <c r="S4" s="35">
        <f>(Q4-P4)/P4*100</f>
        <v>1.1307420494698874</v>
      </c>
    </row>
    <row r="5" spans="1:19" ht="15" customHeight="1" x14ac:dyDescent="0.25">
      <c r="A5" s="1" t="s">
        <v>17</v>
      </c>
      <c r="B5" s="42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50">
        <v>51.6666666666667</v>
      </c>
      <c r="Q5" s="76">
        <v>52</v>
      </c>
      <c r="R5" s="35">
        <f t="shared" ref="R5:R28" si="0">(Q5-E5)/E5*100</f>
        <v>73.333333333333329</v>
      </c>
      <c r="S5" s="35">
        <f t="shared" ref="S5:S28" si="1">(Q5-P5)/P5*100</f>
        <v>0.64516129032251601</v>
      </c>
    </row>
    <row r="6" spans="1:19" ht="15" customHeight="1" x14ac:dyDescent="0.25">
      <c r="A6" s="1" t="s">
        <v>30</v>
      </c>
      <c r="B6" s="42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50">
        <v>340.786</v>
      </c>
      <c r="Q6" s="76">
        <v>342.79999082815999</v>
      </c>
      <c r="R6" s="35">
        <f t="shared" si="0"/>
        <v>34.94247459947745</v>
      </c>
      <c r="S6" s="35">
        <f t="shared" si="1"/>
        <v>0.59098402755981472</v>
      </c>
    </row>
    <row r="7" spans="1:19" ht="15" customHeight="1" x14ac:dyDescent="0.25">
      <c r="A7" s="1" t="s">
        <v>29</v>
      </c>
      <c r="B7" s="42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50">
        <v>274.11208333333298</v>
      </c>
      <c r="Q7" s="76">
        <v>266.71994671994668</v>
      </c>
      <c r="R7" s="35">
        <f t="shared" si="0"/>
        <v>15.012589948447285</v>
      </c>
      <c r="S7" s="35">
        <f t="shared" si="1"/>
        <v>-2.6967569336945716</v>
      </c>
    </row>
    <row r="8" spans="1:19" ht="15" customHeight="1" x14ac:dyDescent="0.25">
      <c r="A8" s="1" t="s">
        <v>12</v>
      </c>
      <c r="B8" s="42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50">
        <v>1037.5</v>
      </c>
      <c r="Q8" s="76">
        <v>1190</v>
      </c>
      <c r="R8" s="35">
        <f t="shared" si="0"/>
        <v>36.540231177527545</v>
      </c>
      <c r="S8" s="35">
        <f t="shared" si="1"/>
        <v>14.698795180722893</v>
      </c>
    </row>
    <row r="9" spans="1:19" ht="15" customHeight="1" x14ac:dyDescent="0.25">
      <c r="A9" s="1" t="s">
        <v>11</v>
      </c>
      <c r="B9" s="42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50">
        <v>1357.1428571428551</v>
      </c>
      <c r="Q9" s="76">
        <v>1370</v>
      </c>
      <c r="R9" s="35">
        <f t="shared" si="0"/>
        <v>33.009708737864081</v>
      </c>
      <c r="S9" s="35">
        <f t="shared" si="1"/>
        <v>0.94736842105278618</v>
      </c>
    </row>
    <row r="10" spans="1:19" ht="15" customHeight="1" x14ac:dyDescent="0.25">
      <c r="A10" s="1" t="s">
        <v>10</v>
      </c>
      <c r="B10" s="42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50">
        <v>279.16666666666652</v>
      </c>
      <c r="Q10" s="76">
        <v>270</v>
      </c>
      <c r="R10" s="35">
        <f t="shared" si="0"/>
        <v>-10</v>
      </c>
      <c r="S10" s="35">
        <f t="shared" si="1"/>
        <v>-3.2835820895521861</v>
      </c>
    </row>
    <row r="11" spans="1:19" ht="15" customHeight="1" x14ac:dyDescent="0.25">
      <c r="A11" s="1" t="s">
        <v>8</v>
      </c>
      <c r="B11" s="42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50">
        <v>238.333333333333</v>
      </c>
      <c r="Q11" s="76">
        <v>235</v>
      </c>
      <c r="R11" s="35">
        <f t="shared" si="0"/>
        <v>-17.543859649122805</v>
      </c>
      <c r="S11" s="35">
        <f t="shared" si="1"/>
        <v>-1.3986013986012613</v>
      </c>
    </row>
    <row r="12" spans="1:19" ht="15" customHeight="1" x14ac:dyDescent="0.25">
      <c r="A12" s="1" t="s">
        <v>7</v>
      </c>
      <c r="B12" s="42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50">
        <v>323.10250000000002</v>
      </c>
      <c r="Q12" s="76">
        <v>340.34482758620697</v>
      </c>
      <c r="R12" s="35">
        <f t="shared" si="0"/>
        <v>45.146703071806435</v>
      </c>
      <c r="S12" s="35">
        <f t="shared" si="1"/>
        <v>5.3364884475381507</v>
      </c>
    </row>
    <row r="13" spans="1:19" ht="15" customHeight="1" x14ac:dyDescent="0.25">
      <c r="A13" s="1" t="s">
        <v>14</v>
      </c>
      <c r="B13" s="42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51">
        <v>1100.45</v>
      </c>
      <c r="Q13" s="76">
        <v>1116.6666666666699</v>
      </c>
      <c r="R13" s="35">
        <f t="shared" si="0"/>
        <v>66.666666666667155</v>
      </c>
      <c r="S13" s="35">
        <f t="shared" si="1"/>
        <v>1.473639571690661</v>
      </c>
    </row>
    <row r="14" spans="1:19" ht="15" customHeight="1" x14ac:dyDescent="0.25">
      <c r="A14" s="1" t="s">
        <v>13</v>
      </c>
      <c r="B14" s="42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50">
        <v>1100</v>
      </c>
      <c r="Q14" s="76">
        <v>1000</v>
      </c>
      <c r="R14" s="35">
        <f t="shared" si="0"/>
        <v>66.666666666666657</v>
      </c>
      <c r="S14" s="35">
        <f t="shared" si="1"/>
        <v>-9.0909090909090917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50">
        <v>140</v>
      </c>
      <c r="Q15" s="76">
        <v>145</v>
      </c>
      <c r="R15" s="35">
        <f t="shared" si="0"/>
        <v>11.538461538461538</v>
      </c>
      <c r="S15" s="35">
        <f t="shared" si="1"/>
        <v>3.5714285714285712</v>
      </c>
    </row>
    <row r="16" spans="1:19" ht="15" customHeight="1" x14ac:dyDescent="0.25">
      <c r="A16" s="1" t="s">
        <v>23</v>
      </c>
      <c r="B16" s="42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50">
        <v>162.083333333333</v>
      </c>
      <c r="Q16" s="76">
        <v>188.18181818181819</v>
      </c>
      <c r="R16" s="35">
        <f t="shared" si="0"/>
        <v>34.415584415584419</v>
      </c>
      <c r="S16" s="35">
        <f t="shared" si="1"/>
        <v>16.101892965646421</v>
      </c>
    </row>
    <row r="17" spans="1:19" ht="15" customHeight="1" x14ac:dyDescent="0.25">
      <c r="A17" s="1" t="s">
        <v>15</v>
      </c>
      <c r="B17" s="42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50">
        <v>1200</v>
      </c>
      <c r="Q17" s="76">
        <v>1266.6666666666699</v>
      </c>
      <c r="R17" s="35">
        <f t="shared" si="0"/>
        <v>29.79737945922346</v>
      </c>
      <c r="S17" s="35">
        <f t="shared" si="1"/>
        <v>5.5555555555558271</v>
      </c>
    </row>
    <row r="18" spans="1:19" ht="15" customHeight="1" x14ac:dyDescent="0.25">
      <c r="A18" s="1" t="s">
        <v>27</v>
      </c>
      <c r="B18" s="42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50">
        <v>224.43708333333299</v>
      </c>
      <c r="Q18" s="76">
        <v>259.0318772136954</v>
      </c>
      <c r="R18" s="35">
        <f t="shared" si="0"/>
        <v>61.056089459292807</v>
      </c>
      <c r="S18" s="35">
        <f t="shared" si="1"/>
        <v>15.414027560223801</v>
      </c>
    </row>
    <row r="19" spans="1:19" ht="15" customHeight="1" x14ac:dyDescent="0.25">
      <c r="A19" s="1" t="s">
        <v>28</v>
      </c>
      <c r="B19" s="42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 t="s">
        <v>36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50">
        <v>266.22750000000002</v>
      </c>
      <c r="Q19" s="76">
        <v>282.04404291360811</v>
      </c>
      <c r="R19" s="35">
        <f t="shared" si="0"/>
        <v>62.887809528185393</v>
      </c>
      <c r="S19" s="35">
        <f t="shared" si="1"/>
        <v>5.9409876566500781</v>
      </c>
    </row>
    <row r="20" spans="1:19" ht="15" customHeight="1" x14ac:dyDescent="0.25">
      <c r="A20" s="1" t="s">
        <v>19</v>
      </c>
      <c r="B20" s="42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50">
        <v>857.14</v>
      </c>
      <c r="Q20" s="76">
        <v>861.90476190476204</v>
      </c>
      <c r="R20" s="35">
        <f t="shared" si="0"/>
        <v>34.073478191948794</v>
      </c>
      <c r="S20" s="35">
        <f t="shared" si="1"/>
        <v>0.55589074185804577</v>
      </c>
    </row>
    <row r="21" spans="1:19" ht="15" customHeight="1" x14ac:dyDescent="0.25">
      <c r="A21" s="1" t="s">
        <v>20</v>
      </c>
      <c r="B21" s="42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50">
        <v>1887.03666666666</v>
      </c>
      <c r="Q21" s="76">
        <v>1843.1372549019609</v>
      </c>
      <c r="R21" s="35">
        <f t="shared" si="0"/>
        <v>3.0219144161228071</v>
      </c>
      <c r="S21" s="35">
        <f t="shared" si="1"/>
        <v>-2.3263677140012811</v>
      </c>
    </row>
    <row r="22" spans="1:19" ht="15" customHeight="1" x14ac:dyDescent="0.25">
      <c r="A22" s="1" t="s">
        <v>31</v>
      </c>
      <c r="B22" s="42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50">
        <v>264.4029166666665</v>
      </c>
      <c r="Q22" s="76">
        <v>260.041954949076</v>
      </c>
      <c r="R22" s="35">
        <f t="shared" si="0"/>
        <v>14.397182301685326</v>
      </c>
      <c r="S22" s="35">
        <f t="shared" si="1"/>
        <v>-1.6493621827509475</v>
      </c>
    </row>
    <row r="23" spans="1:19" ht="15" customHeight="1" x14ac:dyDescent="0.25">
      <c r="A23" s="1" t="s">
        <v>4</v>
      </c>
      <c r="B23" s="42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50">
        <v>350</v>
      </c>
      <c r="Q23" s="76">
        <v>366.66666666666669</v>
      </c>
      <c r="R23" s="35">
        <f t="shared" si="0"/>
        <v>119.53457747530014</v>
      </c>
      <c r="S23" s="35">
        <f t="shared" si="1"/>
        <v>4.7619047619047672</v>
      </c>
    </row>
    <row r="24" spans="1:19" ht="15" customHeight="1" x14ac:dyDescent="0.25">
      <c r="A24" s="1" t="s">
        <v>5</v>
      </c>
      <c r="B24" s="42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50">
        <v>283.39083333333303</v>
      </c>
      <c r="Q24" s="76">
        <v>283.37513061650998</v>
      </c>
      <c r="R24" s="35">
        <f t="shared" si="0"/>
        <v>42.918450462866424</v>
      </c>
      <c r="S24" s="35">
        <f t="shared" si="1"/>
        <v>-5.5410108500535005E-3</v>
      </c>
    </row>
    <row r="25" spans="1:19" ht="15" customHeight="1" x14ac:dyDescent="0.25">
      <c r="A25" s="1" t="s">
        <v>6</v>
      </c>
      <c r="B25" s="42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50">
        <v>281.66500000000002</v>
      </c>
      <c r="Q25" s="76">
        <v>333.33333333333331</v>
      </c>
      <c r="R25" s="35">
        <f t="shared" si="0"/>
        <v>66.666666666666657</v>
      </c>
      <c r="S25" s="35">
        <f t="shared" si="1"/>
        <v>18.343895526009014</v>
      </c>
    </row>
    <row r="26" spans="1:19" ht="15" customHeight="1" x14ac:dyDescent="0.25">
      <c r="A26" s="1" t="s">
        <v>2</v>
      </c>
      <c r="B26" s="42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50">
        <v>410.1387499999995</v>
      </c>
      <c r="Q26" s="76">
        <v>413.33333333333297</v>
      </c>
      <c r="R26" s="35">
        <f t="shared" si="0"/>
        <v>47.325711603978853</v>
      </c>
      <c r="S26" s="35">
        <f t="shared" si="1"/>
        <v>0.77890307446771923</v>
      </c>
    </row>
    <row r="27" spans="1:19" ht="15" customHeight="1" x14ac:dyDescent="0.25">
      <c r="A27" s="1" t="s">
        <v>25</v>
      </c>
      <c r="B27" s="42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50">
        <v>249.57624999999999</v>
      </c>
      <c r="Q27" s="76">
        <v>252.576548838159</v>
      </c>
      <c r="R27" s="35">
        <f t="shared" si="0"/>
        <v>36.854094808792311</v>
      </c>
      <c r="S27" s="35">
        <f t="shared" si="1"/>
        <v>1.2021571917035421</v>
      </c>
    </row>
    <row r="28" spans="1:19" ht="15" customHeight="1" x14ac:dyDescent="0.25">
      <c r="A28" s="1" t="s">
        <v>26</v>
      </c>
      <c r="B28" s="42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50">
        <v>183.89666666666699</v>
      </c>
      <c r="Q28" s="76">
        <v>203.08641975308646</v>
      </c>
      <c r="R28" s="35">
        <f t="shared" si="0"/>
        <v>43.815668354249588</v>
      </c>
      <c r="S28" s="35">
        <f t="shared" si="1"/>
        <v>10.43507391093881</v>
      </c>
    </row>
    <row r="29" spans="1:19" s="55" customFormat="1" x14ac:dyDescent="0.25">
      <c r="B29" s="56"/>
      <c r="P29" s="57"/>
      <c r="Q29" s="57"/>
      <c r="R29" s="58">
        <f>AVERAGE(R4:R28)</f>
        <v>39.420166266463966</v>
      </c>
      <c r="S29" s="58">
        <f>AVERAGE(S4:S28)</f>
        <v>3.4813510433753572</v>
      </c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50">
        <v>496.36363636363598</v>
      </c>
      <c r="Q4" s="76">
        <v>550</v>
      </c>
      <c r="R4" s="35">
        <f>(Q4-E4)/E4*100</f>
        <v>51.098901098901095</v>
      </c>
      <c r="S4" s="35">
        <f>(Q4-P4)/P4*100</f>
        <v>10.805860805860892</v>
      </c>
    </row>
    <row r="5" spans="1:19" ht="15" customHeight="1" x14ac:dyDescent="0.25">
      <c r="A5" s="1" t="s">
        <v>17</v>
      </c>
      <c r="B5" s="42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50">
        <v>50</v>
      </c>
      <c r="Q5" s="76">
        <v>49.2222222222222</v>
      </c>
      <c r="R5" s="35">
        <f t="shared" ref="R5:R28" si="0">(Q5-E5)/E5*100</f>
        <v>64.074074074074275</v>
      </c>
      <c r="S5" s="35">
        <f t="shared" ref="S5:S28" si="1">(Q5-P5)/P5*100</f>
        <v>-1.5555555555555998</v>
      </c>
    </row>
    <row r="6" spans="1:19" ht="15" customHeight="1" x14ac:dyDescent="0.25">
      <c r="A6" s="1" t="s">
        <v>30</v>
      </c>
      <c r="B6" s="42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50">
        <v>315.034999999999</v>
      </c>
      <c r="Q6" s="76">
        <v>313.031874039939</v>
      </c>
      <c r="R6" s="35">
        <f t="shared" si="0"/>
        <v>59.049462415022646</v>
      </c>
      <c r="S6" s="35">
        <f t="shared" si="1"/>
        <v>-0.63584235404320477</v>
      </c>
    </row>
    <row r="7" spans="1:19" ht="15" customHeight="1" x14ac:dyDescent="0.25">
      <c r="A7" s="1" t="s">
        <v>29</v>
      </c>
      <c r="B7" s="42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50">
        <v>252.945454545454</v>
      </c>
      <c r="Q7" s="76">
        <v>267.76334776334778</v>
      </c>
      <c r="R7" s="35">
        <f t="shared" si="0"/>
        <v>62.136695319321035</v>
      </c>
      <c r="S7" s="35">
        <f t="shared" si="1"/>
        <v>5.8581377730316264</v>
      </c>
    </row>
    <row r="8" spans="1:19" ht="15" customHeight="1" x14ac:dyDescent="0.25">
      <c r="A8" s="1" t="s">
        <v>12</v>
      </c>
      <c r="B8" s="42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50">
        <v>980.00900000000001</v>
      </c>
      <c r="Q8" s="76">
        <v>999.07407407407004</v>
      </c>
      <c r="R8" s="35">
        <f t="shared" si="0"/>
        <v>33.238004566395695</v>
      </c>
      <c r="S8" s="35">
        <f t="shared" si="1"/>
        <v>1.945397855945203</v>
      </c>
    </row>
    <row r="9" spans="1:19" ht="15" customHeight="1" x14ac:dyDescent="0.25">
      <c r="A9" s="1" t="s">
        <v>11</v>
      </c>
      <c r="B9" s="42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50">
        <v>1107.60599999999</v>
      </c>
      <c r="Q9" s="76">
        <v>1124.9137336093859</v>
      </c>
      <c r="R9" s="35">
        <f t="shared" si="0"/>
        <v>25.726848217546809</v>
      </c>
      <c r="S9" s="35">
        <f t="shared" si="1"/>
        <v>1.56262548319493</v>
      </c>
    </row>
    <row r="10" spans="1:19" ht="15" customHeight="1" x14ac:dyDescent="0.25">
      <c r="A10" s="1" t="s">
        <v>10</v>
      </c>
      <c r="B10" s="42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50">
        <v>288.888888888888</v>
      </c>
      <c r="Q10" s="76">
        <v>274.444444444444</v>
      </c>
      <c r="R10" s="35">
        <f t="shared" si="0"/>
        <v>-21.587301587301713</v>
      </c>
      <c r="S10" s="35">
        <f t="shared" si="1"/>
        <v>-4.9999999999998623</v>
      </c>
    </row>
    <row r="11" spans="1:19" ht="15" customHeight="1" x14ac:dyDescent="0.25">
      <c r="A11" s="1" t="s">
        <v>8</v>
      </c>
      <c r="B11" s="42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50">
        <v>255</v>
      </c>
      <c r="Q11" s="76">
        <v>257.14285714285717</v>
      </c>
      <c r="R11" s="35">
        <f t="shared" si="0"/>
        <v>-0.46082949308740945</v>
      </c>
      <c r="S11" s="35">
        <f t="shared" si="1"/>
        <v>0.84033613445379096</v>
      </c>
    </row>
    <row r="12" spans="1:19" ht="15" customHeight="1" x14ac:dyDescent="0.25">
      <c r="A12" s="1" t="s">
        <v>7</v>
      </c>
      <c r="B12" s="42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50">
        <v>283.35500000000002</v>
      </c>
      <c r="Q12" s="76">
        <v>285.05429569087897</v>
      </c>
      <c r="R12" s="35">
        <f t="shared" si="0"/>
        <v>-1.7054152790072508</v>
      </c>
      <c r="S12" s="35">
        <f t="shared" si="1"/>
        <v>0.59970556047324208</v>
      </c>
    </row>
    <row r="13" spans="1:19" ht="15" customHeight="1" x14ac:dyDescent="0.25">
      <c r="A13" s="1" t="s">
        <v>14</v>
      </c>
      <c r="B13" s="42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50">
        <v>604.76142857141997</v>
      </c>
      <c r="Q13" s="76">
        <v>780</v>
      </c>
      <c r="R13" s="35">
        <f t="shared" si="0"/>
        <v>95</v>
      </c>
      <c r="S13" s="35">
        <f t="shared" si="1"/>
        <v>28.976479509040821</v>
      </c>
    </row>
    <row r="14" spans="1:19" ht="15" customHeight="1" x14ac:dyDescent="0.25">
      <c r="A14" s="1" t="s">
        <v>13</v>
      </c>
      <c r="B14" s="42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50">
        <v>829.16624999999999</v>
      </c>
      <c r="Q14" s="76">
        <v>900</v>
      </c>
      <c r="R14" s="35">
        <f t="shared" si="0"/>
        <v>80</v>
      </c>
      <c r="S14" s="35">
        <f t="shared" si="1"/>
        <v>8.5427681119437757</v>
      </c>
    </row>
    <row r="15" spans="1:19" ht="15" customHeight="1" x14ac:dyDescent="0.25">
      <c r="A15" s="1" t="s">
        <v>24</v>
      </c>
      <c r="B15" s="42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50">
        <v>136.666666666666</v>
      </c>
      <c r="Q15" s="76">
        <v>141.22</v>
      </c>
      <c r="R15" s="35">
        <f t="shared" si="0"/>
        <v>16.492084116239798</v>
      </c>
      <c r="S15" s="35">
        <f t="shared" si="1"/>
        <v>3.3317073170736711</v>
      </c>
    </row>
    <row r="16" spans="1:19" ht="15" customHeight="1" x14ac:dyDescent="0.25">
      <c r="A16" s="1" t="s">
        <v>23</v>
      </c>
      <c r="B16" s="42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50">
        <v>162.083333333333</v>
      </c>
      <c r="Q16" s="76">
        <v>195</v>
      </c>
      <c r="R16" s="35">
        <f t="shared" si="0"/>
        <v>39.285714285714285</v>
      </c>
      <c r="S16" s="35">
        <f t="shared" si="1"/>
        <v>20.308483290488677</v>
      </c>
    </row>
    <row r="17" spans="1:19" ht="15" customHeight="1" x14ac:dyDescent="0.25">
      <c r="A17" s="1" t="s">
        <v>15</v>
      </c>
      <c r="B17" s="42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50">
        <v>1200</v>
      </c>
      <c r="Q17" s="76">
        <v>1200</v>
      </c>
      <c r="R17" s="35">
        <f t="shared" si="0"/>
        <v>17.073170731707318</v>
      </c>
      <c r="S17" s="35">
        <f t="shared" si="1"/>
        <v>0</v>
      </c>
    </row>
    <row r="18" spans="1:19" ht="15" customHeight="1" x14ac:dyDescent="0.25">
      <c r="A18" s="1" t="s">
        <v>27</v>
      </c>
      <c r="B18" s="42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50">
        <v>228.02909090909</v>
      </c>
      <c r="Q18" s="76">
        <v>238.22314049586777</v>
      </c>
      <c r="R18" s="35">
        <f t="shared" si="0"/>
        <v>63.353010625738271</v>
      </c>
      <c r="S18" s="35">
        <f t="shared" si="1"/>
        <v>4.4705039809336879</v>
      </c>
    </row>
    <row r="19" spans="1:19" ht="15" customHeight="1" x14ac:dyDescent="0.25">
      <c r="A19" s="1" t="s">
        <v>28</v>
      </c>
      <c r="B19" s="42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 t="s">
        <v>36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50">
        <v>244.444444444444</v>
      </c>
      <c r="Q19" s="76">
        <v>323.33333333333331</v>
      </c>
      <c r="R19" s="35">
        <f t="shared" si="0"/>
        <v>104.21052631578989</v>
      </c>
      <c r="S19" s="35">
        <f t="shared" si="1"/>
        <v>32.272727272727501</v>
      </c>
    </row>
    <row r="20" spans="1:19" ht="15" customHeight="1" x14ac:dyDescent="0.25">
      <c r="A20" s="1" t="s">
        <v>19</v>
      </c>
      <c r="B20" s="42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50">
        <v>1050</v>
      </c>
      <c r="Q20" s="76">
        <v>1112.03947368421</v>
      </c>
      <c r="R20" s="35">
        <f t="shared" si="0"/>
        <v>72.552345539976585</v>
      </c>
      <c r="S20" s="35">
        <f t="shared" si="1"/>
        <v>5.908521303258091</v>
      </c>
    </row>
    <row r="21" spans="1:19" ht="15" customHeight="1" x14ac:dyDescent="0.25">
      <c r="A21" s="1" t="s">
        <v>20</v>
      </c>
      <c r="B21" s="42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50">
        <v>1547.915</v>
      </c>
      <c r="Q21" s="76">
        <v>1971.2121212121212</v>
      </c>
      <c r="R21" s="35">
        <f t="shared" si="0"/>
        <v>11.82381963823533</v>
      </c>
      <c r="S21" s="35">
        <f t="shared" si="1"/>
        <v>27.346276844149799</v>
      </c>
    </row>
    <row r="22" spans="1:19" ht="15" customHeight="1" x14ac:dyDescent="0.25">
      <c r="A22" s="1" t="s">
        <v>31</v>
      </c>
      <c r="B22" s="42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50">
        <v>287.27</v>
      </c>
      <c r="Q22" s="76">
        <v>299.39774557165902</v>
      </c>
      <c r="R22" s="35">
        <f t="shared" si="0"/>
        <v>35.011835302205078</v>
      </c>
      <c r="S22" s="35">
        <f t="shared" si="1"/>
        <v>4.2217236647262277</v>
      </c>
    </row>
    <row r="23" spans="1:19" ht="15" customHeight="1" x14ac:dyDescent="0.25">
      <c r="A23" s="1" t="s">
        <v>4</v>
      </c>
      <c r="B23" s="42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50">
        <v>308.27</v>
      </c>
      <c r="Q23" s="76">
        <v>327.3984962406015</v>
      </c>
      <c r="R23" s="35">
        <f t="shared" si="0"/>
        <v>67.091199469532256</v>
      </c>
      <c r="S23" s="35">
        <f t="shared" si="1"/>
        <v>6.2051111819513807</v>
      </c>
    </row>
    <row r="24" spans="1:19" ht="15" customHeight="1" x14ac:dyDescent="0.25">
      <c r="A24" s="1" t="s">
        <v>5</v>
      </c>
      <c r="B24" s="42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50">
        <v>254.54272727272701</v>
      </c>
      <c r="Q24" s="76">
        <v>249.1428571428572</v>
      </c>
      <c r="R24" s="35">
        <f t="shared" si="0"/>
        <v>36.963171514173801</v>
      </c>
      <c r="S24" s="35">
        <f t="shared" si="1"/>
        <v>-2.1214002803090026</v>
      </c>
    </row>
    <row r="25" spans="1:19" ht="15" customHeight="1" x14ac:dyDescent="0.25">
      <c r="A25" s="1" t="s">
        <v>6</v>
      </c>
      <c r="B25" s="42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50">
        <v>371.43</v>
      </c>
      <c r="Q25" s="76">
        <v>342.85714285714283</v>
      </c>
      <c r="R25" s="35">
        <f t="shared" si="0"/>
        <v>76.058921052245466</v>
      </c>
      <c r="S25" s="35">
        <f t="shared" si="1"/>
        <v>-7.6926627205280065</v>
      </c>
    </row>
    <row r="26" spans="1:19" ht="15" customHeight="1" x14ac:dyDescent="0.25">
      <c r="A26" s="1" t="s">
        <v>2</v>
      </c>
      <c r="B26" s="42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50">
        <v>353.76090909090902</v>
      </c>
      <c r="Q26" s="76">
        <v>351.12781954887225</v>
      </c>
      <c r="R26" s="35">
        <f t="shared" si="0"/>
        <v>45.964094353899561</v>
      </c>
      <c r="S26" s="35">
        <f t="shared" si="1"/>
        <v>-0.74431331285394309</v>
      </c>
    </row>
    <row r="27" spans="1:19" ht="15" customHeight="1" x14ac:dyDescent="0.25">
      <c r="A27" s="1" t="s">
        <v>25</v>
      </c>
      <c r="B27" s="42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50">
        <v>245</v>
      </c>
      <c r="Q27" s="76">
        <v>252.70459699031099</v>
      </c>
      <c r="R27" s="35">
        <f t="shared" si="0"/>
        <v>14.860940032185818</v>
      </c>
      <c r="S27" s="35">
        <f t="shared" si="1"/>
        <v>3.144733465433057</v>
      </c>
    </row>
    <row r="28" spans="1:19" ht="15" customHeight="1" x14ac:dyDescent="0.25">
      <c r="A28" s="1" t="s">
        <v>26</v>
      </c>
      <c r="B28" s="42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50">
        <v>238.738</v>
      </c>
      <c r="Q28" s="76">
        <v>250.52910052910053</v>
      </c>
      <c r="R28" s="35">
        <f t="shared" si="0"/>
        <v>96.824025084567822</v>
      </c>
      <c r="S28" s="35">
        <f t="shared" si="1"/>
        <v>4.938929089252877</v>
      </c>
    </row>
    <row r="29" spans="1:19" s="55" customFormat="1" x14ac:dyDescent="0.25">
      <c r="B29" s="56"/>
      <c r="P29" s="57"/>
      <c r="Q29" s="57"/>
      <c r="R29" s="58">
        <f>AVERAGE(R4:R28)</f>
        <v>45.765411895763073</v>
      </c>
      <c r="S29" s="58">
        <f>AVERAGE(S4:S28)</f>
        <v>6.1412101768259841</v>
      </c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50">
        <v>492.75</v>
      </c>
      <c r="Q4" s="76">
        <v>511.66666666666669</v>
      </c>
      <c r="R4" s="35">
        <f>(Q4-E4)/E4*100</f>
        <v>42.79069767441873</v>
      </c>
      <c r="S4" s="35">
        <f>(Q4-P4)/P4*100</f>
        <v>3.8389988161677699</v>
      </c>
    </row>
    <row r="5" spans="1:19" ht="15" customHeight="1" x14ac:dyDescent="0.25">
      <c r="A5" s="1" t="s">
        <v>17</v>
      </c>
      <c r="B5" s="42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50">
        <v>45.1875</v>
      </c>
      <c r="Q5" s="76">
        <v>47</v>
      </c>
      <c r="R5" s="35">
        <f t="shared" ref="R5:R28" si="0">(Q5-E5)/E5*100</f>
        <v>56.666666666666664</v>
      </c>
      <c r="S5" s="35">
        <f t="shared" ref="S5:S28" si="1">(Q5-P5)/P5*100</f>
        <v>4.0110650069156293</v>
      </c>
    </row>
    <row r="6" spans="1:19" ht="15" customHeight="1" x14ac:dyDescent="0.25">
      <c r="A6" s="1" t="s">
        <v>30</v>
      </c>
      <c r="B6" s="42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50">
        <v>312.78200000000004</v>
      </c>
      <c r="Q6" s="76">
        <v>316.38109828675869</v>
      </c>
      <c r="R6" s="35">
        <f t="shared" si="0"/>
        <v>43.646355635304737</v>
      </c>
      <c r="S6" s="35">
        <f t="shared" si="1"/>
        <v>1.1506730843714299</v>
      </c>
    </row>
    <row r="7" spans="1:19" ht="15" customHeight="1" x14ac:dyDescent="0.25">
      <c r="A7" s="1" t="s">
        <v>29</v>
      </c>
      <c r="B7" s="42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50">
        <v>255.48237499999999</v>
      </c>
      <c r="Q7" s="76">
        <v>274.24894247826035</v>
      </c>
      <c r="R7" s="35">
        <f t="shared" si="0"/>
        <v>33.761484580957493</v>
      </c>
      <c r="S7" s="35">
        <f t="shared" si="1"/>
        <v>7.345542908100942</v>
      </c>
    </row>
    <row r="8" spans="1:19" ht="15" customHeight="1" x14ac:dyDescent="0.25">
      <c r="A8" s="1" t="s">
        <v>12</v>
      </c>
      <c r="B8" s="42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50">
        <v>1258.3333333333298</v>
      </c>
      <c r="Q8" s="76">
        <v>1222.2222222222199</v>
      </c>
      <c r="R8" s="35">
        <f t="shared" si="0"/>
        <v>32.850241545893468</v>
      </c>
      <c r="S8" s="35">
        <f t="shared" si="1"/>
        <v>-2.8697571743928516</v>
      </c>
    </row>
    <row r="9" spans="1:19" ht="15" customHeight="1" x14ac:dyDescent="0.25">
      <c r="A9" s="1" t="s">
        <v>11</v>
      </c>
      <c r="B9" s="42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50">
        <v>1266.6666666666652</v>
      </c>
      <c r="Q9" s="76">
        <v>1331.25</v>
      </c>
      <c r="R9" s="35">
        <f t="shared" si="0"/>
        <v>40.501319261213723</v>
      </c>
      <c r="S9" s="35">
        <f t="shared" si="1"/>
        <v>5.0986842105264412</v>
      </c>
    </row>
    <row r="10" spans="1:19" ht="15" customHeight="1" x14ac:dyDescent="0.25">
      <c r="A10" s="1" t="s">
        <v>10</v>
      </c>
      <c r="B10" s="42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50">
        <v>316.66666666666652</v>
      </c>
      <c r="Q10" s="76">
        <v>317.5</v>
      </c>
      <c r="R10" s="35">
        <f t="shared" si="0"/>
        <v>-9.2857142857142865</v>
      </c>
      <c r="S10" s="35">
        <f t="shared" si="1"/>
        <v>0.26315789473689011</v>
      </c>
    </row>
    <row r="11" spans="1:19" ht="15" customHeight="1" x14ac:dyDescent="0.25">
      <c r="A11" s="1" t="s">
        <v>8</v>
      </c>
      <c r="B11" s="42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50">
        <v>300</v>
      </c>
      <c r="Q11" s="76">
        <v>314.444444444444</v>
      </c>
      <c r="R11" s="35">
        <f t="shared" si="0"/>
        <v>25.777777777777601</v>
      </c>
      <c r="S11" s="35">
        <f t="shared" si="1"/>
        <v>4.8148148148146674</v>
      </c>
    </row>
    <row r="12" spans="1:19" ht="15" customHeight="1" x14ac:dyDescent="0.25">
      <c r="A12" s="1" t="s">
        <v>7</v>
      </c>
      <c r="B12" s="42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50">
        <v>307.52666666666602</v>
      </c>
      <c r="Q12" s="76">
        <v>320.322580645161</v>
      </c>
      <c r="R12" s="35">
        <f t="shared" si="0"/>
        <v>58.957051411759394</v>
      </c>
      <c r="S12" s="35">
        <f t="shared" si="1"/>
        <v>4.1609120006378877</v>
      </c>
    </row>
    <row r="13" spans="1:19" ht="15" customHeight="1" x14ac:dyDescent="0.25">
      <c r="A13" s="1" t="s">
        <v>14</v>
      </c>
      <c r="B13" s="42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51">
        <v>850.33</v>
      </c>
      <c r="Q13" s="76">
        <v>829.5150000000001</v>
      </c>
      <c r="R13" s="35">
        <f t="shared" si="0"/>
        <v>70.190598113005919</v>
      </c>
      <c r="S13" s="35">
        <f t="shared" si="1"/>
        <v>-2.4478731786482824</v>
      </c>
    </row>
    <row r="14" spans="1:19" ht="15" customHeight="1" x14ac:dyDescent="0.25">
      <c r="A14" s="1" t="s">
        <v>13</v>
      </c>
      <c r="B14" s="42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51">
        <v>1000.19</v>
      </c>
      <c r="Q14" s="76">
        <v>972.69500000000005</v>
      </c>
      <c r="R14" s="35">
        <f t="shared" si="0"/>
        <v>93.237715580655731</v>
      </c>
      <c r="S14" s="35">
        <f t="shared" si="1"/>
        <v>-2.748977694238095</v>
      </c>
    </row>
    <row r="15" spans="1:19" ht="15" customHeight="1" x14ac:dyDescent="0.25">
      <c r="A15" s="1" t="s">
        <v>24</v>
      </c>
      <c r="B15" s="42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51">
        <v>140.12</v>
      </c>
      <c r="Q15" s="76">
        <v>140</v>
      </c>
      <c r="R15" s="35">
        <f t="shared" si="0"/>
        <v>26.740417519146852</v>
      </c>
      <c r="S15" s="35">
        <f t="shared" si="1"/>
        <v>-8.5640879246363516E-2</v>
      </c>
    </row>
    <row r="16" spans="1:19" ht="15" customHeight="1" x14ac:dyDescent="0.25">
      <c r="A16" s="1" t="s">
        <v>23</v>
      </c>
      <c r="B16" s="42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50">
        <v>164.28571428571399</v>
      </c>
      <c r="Q16" s="76">
        <v>166.66666666666666</v>
      </c>
      <c r="R16" s="35">
        <f t="shared" si="0"/>
        <v>19.04761904761904</v>
      </c>
      <c r="S16" s="35">
        <f t="shared" si="1"/>
        <v>1.4492753623190153</v>
      </c>
    </row>
    <row r="17" spans="1:19" ht="15" customHeight="1" x14ac:dyDescent="0.25">
      <c r="A17" s="1" t="s">
        <v>15</v>
      </c>
      <c r="B17" s="42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50">
        <v>2060</v>
      </c>
      <c r="Q17" s="76">
        <v>2166.6666666666665</v>
      </c>
      <c r="R17" s="35">
        <f t="shared" si="0"/>
        <v>53.470049137483109</v>
      </c>
      <c r="S17" s="35">
        <f t="shared" si="1"/>
        <v>5.1779935275080833</v>
      </c>
    </row>
    <row r="18" spans="1:19" ht="15" customHeight="1" x14ac:dyDescent="0.25">
      <c r="A18" s="1" t="s">
        <v>27</v>
      </c>
      <c r="B18" s="42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50">
        <v>243.39387499999998</v>
      </c>
      <c r="Q18" s="76">
        <v>270.43680956724432</v>
      </c>
      <c r="R18" s="35">
        <f t="shared" si="0"/>
        <v>71.127337457323222</v>
      </c>
      <c r="S18" s="35">
        <f t="shared" si="1"/>
        <v>11.110770378771589</v>
      </c>
    </row>
    <row r="19" spans="1:19" ht="15" customHeight="1" x14ac:dyDescent="0.25">
      <c r="A19" s="1" t="s">
        <v>28</v>
      </c>
      <c r="B19" s="42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 t="s">
        <v>36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50">
        <v>340.29599999999999</v>
      </c>
      <c r="Q19" s="76">
        <v>362.25108225108221</v>
      </c>
      <c r="R19" s="35">
        <f t="shared" si="0"/>
        <v>68.738713405623841</v>
      </c>
      <c r="S19" s="35">
        <f t="shared" si="1"/>
        <v>6.4517603060518542</v>
      </c>
    </row>
    <row r="20" spans="1:19" ht="15" customHeight="1" x14ac:dyDescent="0.25">
      <c r="A20" s="1" t="s">
        <v>19</v>
      </c>
      <c r="B20" s="42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50">
        <v>909.09</v>
      </c>
      <c r="Q20" s="76">
        <v>1100</v>
      </c>
      <c r="R20" s="35">
        <f t="shared" si="0"/>
        <v>67.818136571638348</v>
      </c>
      <c r="S20" s="35">
        <f t="shared" si="1"/>
        <v>21.000121000120998</v>
      </c>
    </row>
    <row r="21" spans="1:19" ht="15" customHeight="1" x14ac:dyDescent="0.25">
      <c r="A21" s="1" t="s">
        <v>20</v>
      </c>
      <c r="B21" s="42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50">
        <v>2841.15</v>
      </c>
      <c r="Q21" s="76">
        <v>2836.3636363636401</v>
      </c>
      <c r="R21" s="35">
        <f t="shared" si="0"/>
        <v>60.31627523632541</v>
      </c>
      <c r="S21" s="35">
        <f t="shared" si="1"/>
        <v>-0.16846571410731448</v>
      </c>
    </row>
    <row r="22" spans="1:19" ht="15" customHeight="1" x14ac:dyDescent="0.25">
      <c r="A22" s="1" t="s">
        <v>31</v>
      </c>
      <c r="B22" s="42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50">
        <v>217.35208333333298</v>
      </c>
      <c r="Q22" s="76">
        <v>222.46532091097299</v>
      </c>
      <c r="R22" s="35">
        <f t="shared" si="0"/>
        <v>40.763417895858687</v>
      </c>
      <c r="S22" s="35">
        <f t="shared" si="1"/>
        <v>2.352513718397768</v>
      </c>
    </row>
    <row r="23" spans="1:19" ht="15" customHeight="1" x14ac:dyDescent="0.25">
      <c r="A23" s="1" t="s">
        <v>4</v>
      </c>
      <c r="B23" s="42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50">
        <v>372.88</v>
      </c>
      <c r="Q23" s="76">
        <v>355.08474576271198</v>
      </c>
      <c r="R23" s="35">
        <f t="shared" si="0"/>
        <v>61.375261287987861</v>
      </c>
      <c r="S23" s="35">
        <f t="shared" si="1"/>
        <v>-4.7723809904762975</v>
      </c>
    </row>
    <row r="24" spans="1:19" ht="15" customHeight="1" x14ac:dyDescent="0.25">
      <c r="A24" s="1" t="s">
        <v>5</v>
      </c>
      <c r="B24" s="42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50">
        <v>291.13362499999999</v>
      </c>
      <c r="Q24" s="76">
        <v>281.10042972459564</v>
      </c>
      <c r="R24" s="35">
        <f t="shared" si="0"/>
        <v>50.570694587067145</v>
      </c>
      <c r="S24" s="35">
        <f t="shared" si="1"/>
        <v>-3.4462509355985085</v>
      </c>
    </row>
    <row r="25" spans="1:19" ht="15" customHeight="1" x14ac:dyDescent="0.25">
      <c r="A25" s="1" t="s">
        <v>6</v>
      </c>
      <c r="B25" s="42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51">
        <v>320.54000000000002</v>
      </c>
      <c r="Q25" s="76">
        <v>313.875</v>
      </c>
      <c r="R25" s="35">
        <f t="shared" si="0"/>
        <v>61.489144199374259</v>
      </c>
      <c r="S25" s="35">
        <f t="shared" si="1"/>
        <v>-2.079303675048362</v>
      </c>
    </row>
    <row r="26" spans="1:19" ht="15" customHeight="1" x14ac:dyDescent="0.25">
      <c r="A26" s="1" t="s">
        <v>2</v>
      </c>
      <c r="B26" s="42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50">
        <v>393.10075000000001</v>
      </c>
      <c r="Q26" s="76">
        <v>380.28535255020427</v>
      </c>
      <c r="R26" s="35">
        <f t="shared" si="0"/>
        <v>37.907590576811714</v>
      </c>
      <c r="S26" s="35">
        <f t="shared" si="1"/>
        <v>-3.2600796233015936</v>
      </c>
    </row>
    <row r="27" spans="1:19" ht="15" customHeight="1" x14ac:dyDescent="0.25">
      <c r="A27" s="1" t="s">
        <v>25</v>
      </c>
      <c r="B27" s="42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50">
        <v>208.96041666666699</v>
      </c>
      <c r="Q27" s="76">
        <v>209.71841776110099</v>
      </c>
      <c r="R27" s="35">
        <f t="shared" si="0"/>
        <v>22.297627600040233</v>
      </c>
      <c r="S27" s="35">
        <f t="shared" si="1"/>
        <v>0.36274865188614569</v>
      </c>
    </row>
    <row r="28" spans="1:19" ht="15" customHeight="1" x14ac:dyDescent="0.25">
      <c r="A28" s="1" t="s">
        <v>26</v>
      </c>
      <c r="B28" s="42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50">
        <v>256.865833333333</v>
      </c>
      <c r="Q28" s="76">
        <v>306.54761904761898</v>
      </c>
      <c r="R28" s="35">
        <f t="shared" si="0"/>
        <v>79.153416271277806</v>
      </c>
      <c r="S28" s="35">
        <f t="shared" si="1"/>
        <v>19.34153136272284</v>
      </c>
    </row>
    <row r="29" spans="1:19" s="55" customFormat="1" x14ac:dyDescent="0.25">
      <c r="B29" s="56"/>
      <c r="P29" s="57"/>
      <c r="Q29" s="57"/>
      <c r="R29" s="58">
        <f>AVERAGE(R4:R28)</f>
        <v>48.396395790220666</v>
      </c>
      <c r="S29" s="58">
        <f>AVERAGE(S4:S28)</f>
        <v>3.0420733271596907</v>
      </c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2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50">
        <v>490.444444444444</v>
      </c>
      <c r="Q4" s="76">
        <v>530.05999999999995</v>
      </c>
      <c r="R4" s="35">
        <f>(Q4-E4)/E4*100</f>
        <v>56.70657797487064</v>
      </c>
      <c r="S4" s="35">
        <f>(Q4-P4)/P4*100</f>
        <v>8.0774807430902538</v>
      </c>
    </row>
    <row r="5" spans="1:19" ht="15" customHeight="1" x14ac:dyDescent="0.25">
      <c r="A5" s="1" t="s">
        <v>17</v>
      </c>
      <c r="B5" s="42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50">
        <v>45.2777777777778</v>
      </c>
      <c r="Q5" s="76">
        <v>45.6666666666667</v>
      </c>
      <c r="R5" s="35">
        <f t="shared" ref="R5:R28" si="0">(Q5-E5)/E5*100</f>
        <v>51.077694235589234</v>
      </c>
      <c r="S5" s="35">
        <f t="shared" ref="S5:S28" si="1">(Q5-P5)/P5*100</f>
        <v>0.85889570552149641</v>
      </c>
    </row>
    <row r="6" spans="1:19" ht="15" customHeight="1" x14ac:dyDescent="0.25">
      <c r="A6" s="1" t="s">
        <v>30</v>
      </c>
      <c r="B6" s="42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50">
        <v>326.01642857142798</v>
      </c>
      <c r="Q6" s="76">
        <v>357.66708379681126</v>
      </c>
      <c r="R6" s="35">
        <f t="shared" si="0"/>
        <v>58.396148806650942</v>
      </c>
      <c r="S6" s="35">
        <f t="shared" si="1"/>
        <v>9.7083007025361709</v>
      </c>
    </row>
    <row r="7" spans="1:19" ht="15" customHeight="1" x14ac:dyDescent="0.25">
      <c r="A7" s="1" t="s">
        <v>29</v>
      </c>
      <c r="B7" s="42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50">
        <v>300.51555555555501</v>
      </c>
      <c r="Q7" s="76">
        <v>309.40860215053766</v>
      </c>
      <c r="R7" s="35">
        <f t="shared" si="0"/>
        <v>60.624110790793054</v>
      </c>
      <c r="S7" s="35">
        <f t="shared" si="1"/>
        <v>2.9592633161841868</v>
      </c>
    </row>
    <row r="8" spans="1:19" ht="15" customHeight="1" x14ac:dyDescent="0.25">
      <c r="A8" s="1" t="s">
        <v>12</v>
      </c>
      <c r="B8" s="42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50">
        <v>948.888888888888</v>
      </c>
      <c r="Q8" s="76">
        <v>964.62585034013603</v>
      </c>
      <c r="R8" s="35">
        <f t="shared" si="0"/>
        <v>16.252769578950229</v>
      </c>
      <c r="S8" s="35">
        <f t="shared" si="1"/>
        <v>1.6584619796397229</v>
      </c>
    </row>
    <row r="9" spans="1:19" ht="15" customHeight="1" x14ac:dyDescent="0.25">
      <c r="A9" s="1" t="s">
        <v>11</v>
      </c>
      <c r="B9" s="42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50">
        <v>1442.42444444444</v>
      </c>
      <c r="Q9" s="76">
        <v>1428.125</v>
      </c>
      <c r="R9" s="35">
        <f t="shared" si="0"/>
        <v>19.010416666666664</v>
      </c>
      <c r="S9" s="35">
        <f t="shared" si="1"/>
        <v>-0.9913479003711404</v>
      </c>
    </row>
    <row r="10" spans="1:19" ht="15" customHeight="1" x14ac:dyDescent="0.25">
      <c r="A10" s="1" t="s">
        <v>10</v>
      </c>
      <c r="B10" s="42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50">
        <v>295</v>
      </c>
      <c r="Q10" s="76">
        <v>280.71428571428601</v>
      </c>
      <c r="R10" s="35">
        <f t="shared" si="0"/>
        <v>36.128896819565718</v>
      </c>
      <c r="S10" s="35">
        <f t="shared" si="1"/>
        <v>-4.842615012106438</v>
      </c>
    </row>
    <row r="11" spans="1:19" ht="15" customHeight="1" x14ac:dyDescent="0.25">
      <c r="A11" s="1" t="s">
        <v>8</v>
      </c>
      <c r="B11" s="42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50">
        <v>295</v>
      </c>
      <c r="Q11" s="76">
        <v>298.75</v>
      </c>
      <c r="R11" s="35">
        <f t="shared" si="0"/>
        <v>44.946091644204927</v>
      </c>
      <c r="S11" s="35">
        <f t="shared" si="1"/>
        <v>1.2711864406779663</v>
      </c>
    </row>
    <row r="12" spans="1:19" ht="15" customHeight="1" x14ac:dyDescent="0.25">
      <c r="A12" s="1" t="s">
        <v>7</v>
      </c>
      <c r="B12" s="42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51">
        <v>470.54</v>
      </c>
      <c r="Q12" s="76">
        <v>471.46000000000004</v>
      </c>
      <c r="R12" s="35">
        <f t="shared" si="0"/>
        <v>50.867200000000011</v>
      </c>
      <c r="S12" s="35">
        <f t="shared" si="1"/>
        <v>0.19552004080418578</v>
      </c>
    </row>
    <row r="13" spans="1:19" ht="15" customHeight="1" x14ac:dyDescent="0.25">
      <c r="A13" s="1" t="s">
        <v>14</v>
      </c>
      <c r="B13" s="42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51">
        <v>925.89</v>
      </c>
      <c r="Q13" s="76">
        <v>922.94500000000005</v>
      </c>
      <c r="R13" s="35">
        <f t="shared" si="0"/>
        <v>9.0108494576970664</v>
      </c>
      <c r="S13" s="35">
        <f t="shared" si="1"/>
        <v>-0.31807234120683192</v>
      </c>
    </row>
    <row r="14" spans="1:19" ht="15" customHeight="1" x14ac:dyDescent="0.25">
      <c r="A14" s="1" t="s">
        <v>13</v>
      </c>
      <c r="B14" s="42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50">
        <v>1200</v>
      </c>
      <c r="Q14" s="76">
        <v>1210</v>
      </c>
      <c r="R14" s="35">
        <f t="shared" si="0"/>
        <v>29.642857142857189</v>
      </c>
      <c r="S14" s="35">
        <f t="shared" si="1"/>
        <v>0.83333333333333337</v>
      </c>
    </row>
    <row r="15" spans="1:19" ht="15" customHeight="1" x14ac:dyDescent="0.25">
      <c r="A15" s="1" t="s">
        <v>24</v>
      </c>
      <c r="B15" s="42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51">
        <v>155.43</v>
      </c>
      <c r="Q15" s="76">
        <v>152.715</v>
      </c>
      <c r="R15" s="35">
        <f t="shared" si="0"/>
        <v>9.0821428571428591</v>
      </c>
      <c r="S15" s="35">
        <f t="shared" si="1"/>
        <v>-1.7467670333912393</v>
      </c>
    </row>
    <row r="16" spans="1:19" ht="15" customHeight="1" x14ac:dyDescent="0.25">
      <c r="A16" s="1" t="s">
        <v>23</v>
      </c>
      <c r="B16" s="42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50">
        <v>170.55555555555549</v>
      </c>
      <c r="Q16" s="76">
        <v>174.70588235294119</v>
      </c>
      <c r="R16" s="35">
        <f t="shared" si="0"/>
        <v>19.434328991756463</v>
      </c>
      <c r="S16" s="35">
        <f t="shared" si="1"/>
        <v>2.4334163632880346</v>
      </c>
    </row>
    <row r="17" spans="1:19" ht="15" customHeight="1" x14ac:dyDescent="0.25">
      <c r="A17" s="1" t="s">
        <v>15</v>
      </c>
      <c r="B17" s="42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50">
        <v>1500</v>
      </c>
      <c r="Q17" s="76">
        <v>1500</v>
      </c>
      <c r="R17" s="35">
        <f t="shared" si="0"/>
        <v>50</v>
      </c>
      <c r="S17" s="35">
        <f t="shared" si="1"/>
        <v>0</v>
      </c>
    </row>
    <row r="18" spans="1:19" ht="15" customHeight="1" x14ac:dyDescent="0.25">
      <c r="A18" s="1" t="s">
        <v>27</v>
      </c>
      <c r="B18" s="42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50">
        <v>175.06083333333299</v>
      </c>
      <c r="Q18" s="76">
        <v>233.68020829190249</v>
      </c>
      <c r="R18" s="35">
        <f t="shared" si="0"/>
        <v>145.04412981193079</v>
      </c>
      <c r="S18" s="35">
        <f t="shared" si="1"/>
        <v>33.48514561618272</v>
      </c>
    </row>
    <row r="19" spans="1:19" ht="15" customHeight="1" x14ac:dyDescent="0.25">
      <c r="A19" s="1" t="s">
        <v>28</v>
      </c>
      <c r="B19" s="42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 t="s">
        <v>36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50">
        <v>201.03125</v>
      </c>
      <c r="Q19" s="76">
        <v>265.17312004520016</v>
      </c>
      <c r="R19" s="35">
        <f t="shared" si="0"/>
        <v>141.06647276836378</v>
      </c>
      <c r="S19" s="35">
        <f t="shared" si="1"/>
        <v>31.906417557071432</v>
      </c>
    </row>
    <row r="20" spans="1:19" ht="15" customHeight="1" x14ac:dyDescent="0.25">
      <c r="A20" s="1" t="s">
        <v>19</v>
      </c>
      <c r="B20" s="42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50">
        <v>930.93999999999903</v>
      </c>
      <c r="Q20" s="76">
        <v>883.18840579710104</v>
      </c>
      <c r="R20" s="35">
        <f t="shared" si="0"/>
        <v>17.758454106280137</v>
      </c>
      <c r="S20" s="35">
        <f t="shared" si="1"/>
        <v>-5.129395471555422</v>
      </c>
    </row>
    <row r="21" spans="1:19" ht="15" customHeight="1" x14ac:dyDescent="0.25">
      <c r="A21" s="1" t="s">
        <v>20</v>
      </c>
      <c r="B21" s="42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50">
        <v>2941.8907142857101</v>
      </c>
      <c r="Q21" s="76">
        <v>2901.05542605543</v>
      </c>
      <c r="R21" s="35">
        <f t="shared" si="0"/>
        <v>102.68198294973743</v>
      </c>
      <c r="S21" s="35">
        <f t="shared" si="1"/>
        <v>-1.3880627187130223</v>
      </c>
    </row>
    <row r="22" spans="1:19" ht="15" customHeight="1" x14ac:dyDescent="0.25">
      <c r="A22" s="1" t="s">
        <v>31</v>
      </c>
      <c r="B22" s="42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50">
        <v>246.13611111111101</v>
      </c>
      <c r="Q22" s="76">
        <v>231.18411540150666</v>
      </c>
      <c r="R22" s="35">
        <f t="shared" si="0"/>
        <v>58.470951745110156</v>
      </c>
      <c r="S22" s="35">
        <f t="shared" si="1"/>
        <v>-6.0746859297109408</v>
      </c>
    </row>
    <row r="23" spans="1:19" ht="15" customHeight="1" x14ac:dyDescent="0.25">
      <c r="A23" s="1" t="s">
        <v>4</v>
      </c>
      <c r="B23" s="42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51">
        <v>251.22</v>
      </c>
      <c r="Q23" s="76">
        <v>251.85500000000002</v>
      </c>
      <c r="R23" s="35">
        <f t="shared" si="0"/>
        <v>-2.0553006144512596</v>
      </c>
      <c r="S23" s="35">
        <f t="shared" si="1"/>
        <v>0.25276649948253294</v>
      </c>
    </row>
    <row r="24" spans="1:19" ht="15" customHeight="1" x14ac:dyDescent="0.25">
      <c r="A24" s="1" t="s">
        <v>5</v>
      </c>
      <c r="B24" s="42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50">
        <v>373.433174603174</v>
      </c>
      <c r="Q24" s="76">
        <v>402.39423297381774</v>
      </c>
      <c r="R24" s="35">
        <f t="shared" si="0"/>
        <v>29.603218539092897</v>
      </c>
      <c r="S24" s="35">
        <f t="shared" si="1"/>
        <v>7.7553523201089449</v>
      </c>
    </row>
    <row r="25" spans="1:19" ht="15" customHeight="1" x14ac:dyDescent="0.25">
      <c r="A25" s="1" t="s">
        <v>6</v>
      </c>
      <c r="B25" s="42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51">
        <v>220.54</v>
      </c>
      <c r="Q25" s="76">
        <v>250.14</v>
      </c>
      <c r="R25" s="35">
        <f t="shared" si="0"/>
        <v>-5.4512396882017526</v>
      </c>
      <c r="S25" s="35">
        <f t="shared" si="1"/>
        <v>13.421601523533145</v>
      </c>
    </row>
    <row r="26" spans="1:19" ht="15" customHeight="1" x14ac:dyDescent="0.25">
      <c r="A26" s="1" t="s">
        <v>2</v>
      </c>
      <c r="B26" s="42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50">
        <v>399.82354166666596</v>
      </c>
      <c r="Q26" s="76">
        <v>396.2021662497441</v>
      </c>
      <c r="R26" s="35">
        <f t="shared" si="0"/>
        <v>33.244380780139501</v>
      </c>
      <c r="S26" s="35">
        <f t="shared" si="1"/>
        <v>-0.90574341916590184</v>
      </c>
    </row>
    <row r="27" spans="1:19" ht="15" customHeight="1" x14ac:dyDescent="0.25">
      <c r="A27" s="1" t="s">
        <v>25</v>
      </c>
      <c r="B27" s="42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50">
        <v>202.99055555555501</v>
      </c>
      <c r="Q27" s="76">
        <v>205.287976729153</v>
      </c>
      <c r="R27" s="35">
        <f t="shared" si="0"/>
        <v>77.865360237121152</v>
      </c>
      <c r="S27" s="35">
        <f t="shared" si="1"/>
        <v>1.131787223947585</v>
      </c>
    </row>
    <row r="28" spans="1:19" ht="15" customHeight="1" x14ac:dyDescent="0.25">
      <c r="A28" s="1" t="s">
        <v>26</v>
      </c>
      <c r="B28" s="42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50">
        <v>269.43611111109999</v>
      </c>
      <c r="Q28" s="76">
        <v>277.59127937673901</v>
      </c>
      <c r="R28" s="35">
        <f t="shared" si="0"/>
        <v>46.565879770018462</v>
      </c>
      <c r="S28" s="35">
        <f t="shared" si="1"/>
        <v>3.0267539981959941</v>
      </c>
    </row>
    <row r="29" spans="1:19" s="55" customFormat="1" x14ac:dyDescent="0.25">
      <c r="B29" s="56"/>
      <c r="P29" s="57"/>
      <c r="Q29" s="57"/>
      <c r="R29" s="58">
        <f>AVERAGE(R4:R28)</f>
        <v>46.23897501487545</v>
      </c>
      <c r="S29" s="58">
        <f>AVERAGE(S4:S28)</f>
        <v>3.9031597414950712</v>
      </c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6" customWidth="1"/>
    <col min="18" max="18" width="23.28515625" style="36" customWidth="1"/>
    <col min="19" max="19" width="25.5703125" style="36" customWidth="1"/>
  </cols>
  <sheetData>
    <row r="1" spans="1:19" ht="15" customHeight="1" x14ac:dyDescent="0.3">
      <c r="A1" s="53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5.75" x14ac:dyDescent="0.25">
      <c r="A2" s="38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1">
        <v>42767</v>
      </c>
      <c r="Q3" s="78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47">
        <v>591.81818181818198</v>
      </c>
      <c r="Q4" s="79">
        <v>586.31578947368405</v>
      </c>
      <c r="R4" s="35">
        <f>(Q4-E4)/E4*100</f>
        <v>69.537095751426861</v>
      </c>
      <c r="S4" s="35">
        <f>(Q4-P4)/P4*100</f>
        <v>-0.92974371412407475</v>
      </c>
    </row>
    <row r="5" spans="1:19" ht="15" customHeight="1" x14ac:dyDescent="0.25">
      <c r="A5" s="1" t="s">
        <v>17</v>
      </c>
      <c r="B5" s="42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47">
        <v>54.136363636363598</v>
      </c>
      <c r="Q5" s="79">
        <v>51.052631578947398</v>
      </c>
      <c r="R5" s="35">
        <f t="shared" ref="R5:R28" si="0">(Q5-E5)/E5*100</f>
        <v>73.386295928500857</v>
      </c>
      <c r="S5" s="35">
        <f t="shared" ref="S5:S28" si="1">(Q5-P5)/P5*100</f>
        <v>-5.6962305006848384</v>
      </c>
    </row>
    <row r="6" spans="1:19" ht="15" customHeight="1" x14ac:dyDescent="0.25">
      <c r="A6" s="1" t="s">
        <v>30</v>
      </c>
      <c r="B6" s="42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47">
        <v>418.10050000000001</v>
      </c>
      <c r="Q6" s="79">
        <v>395.17022072577601</v>
      </c>
      <c r="R6" s="35">
        <f t="shared" si="0"/>
        <v>77.638302725710588</v>
      </c>
      <c r="S6" s="35">
        <f t="shared" si="1"/>
        <v>-5.4843941287379483</v>
      </c>
    </row>
    <row r="7" spans="1:19" ht="15" customHeight="1" x14ac:dyDescent="0.25">
      <c r="A7" s="1" t="s">
        <v>29</v>
      </c>
      <c r="B7" s="42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47">
        <v>354.73012499999948</v>
      </c>
      <c r="Q7" s="79">
        <v>356.56032834703439</v>
      </c>
      <c r="R7" s="35">
        <f t="shared" si="0"/>
        <v>61.893505875664765</v>
      </c>
      <c r="S7" s="35">
        <f t="shared" si="1"/>
        <v>0.51594246387585851</v>
      </c>
    </row>
    <row r="8" spans="1:19" ht="15" customHeight="1" x14ac:dyDescent="0.25">
      <c r="A8" s="1" t="s">
        <v>12</v>
      </c>
      <c r="B8" s="42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47">
        <v>1025.5557142857101</v>
      </c>
      <c r="Q8" s="79">
        <v>1124.7747747747749</v>
      </c>
      <c r="R8" s="35">
        <f t="shared" si="0"/>
        <v>40.253663663570066</v>
      </c>
      <c r="S8" s="35">
        <f t="shared" si="1"/>
        <v>9.674663122341423</v>
      </c>
    </row>
    <row r="9" spans="1:19" ht="15" customHeight="1" x14ac:dyDescent="0.25">
      <c r="A9" s="1" t="s">
        <v>11</v>
      </c>
      <c r="B9" s="42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47">
        <v>1378.8832386363599</v>
      </c>
      <c r="Q9" s="79">
        <v>1320.91161616162</v>
      </c>
      <c r="R9" s="35">
        <f t="shared" si="0"/>
        <v>18.288429755870037</v>
      </c>
      <c r="S9" s="35">
        <f t="shared" si="1"/>
        <v>-4.2042444820832436</v>
      </c>
    </row>
    <row r="10" spans="1:19" ht="15" customHeight="1" x14ac:dyDescent="0.25">
      <c r="A10" s="1" t="s">
        <v>10</v>
      </c>
      <c r="B10" s="42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47">
        <v>304</v>
      </c>
      <c r="Q10" s="79">
        <v>299.52380952380997</v>
      </c>
      <c r="R10" s="35">
        <f t="shared" si="0"/>
        <v>31.018920326332772</v>
      </c>
      <c r="S10" s="35">
        <f t="shared" si="1"/>
        <v>-1.4724310776940877</v>
      </c>
    </row>
    <row r="11" spans="1:19" ht="15" customHeight="1" x14ac:dyDescent="0.25">
      <c r="A11" s="1" t="s">
        <v>8</v>
      </c>
      <c r="B11" s="42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47">
        <v>256.38888888888852</v>
      </c>
      <c r="Q11" s="79">
        <v>259</v>
      </c>
      <c r="R11" s="35">
        <f t="shared" si="0"/>
        <v>13.707317073170877</v>
      </c>
      <c r="S11" s="35">
        <f t="shared" si="1"/>
        <v>1.0184182015169398</v>
      </c>
    </row>
    <row r="12" spans="1:19" ht="15" customHeight="1" x14ac:dyDescent="0.25">
      <c r="A12" s="1" t="s">
        <v>7</v>
      </c>
      <c r="B12" s="42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47">
        <v>712.30410714285654</v>
      </c>
      <c r="Q12" s="79">
        <v>709.25925925925924</v>
      </c>
      <c r="R12" s="35">
        <f t="shared" si="0"/>
        <v>45.200910860857668</v>
      </c>
      <c r="S12" s="35">
        <f t="shared" si="1"/>
        <v>-0.42746459736285614</v>
      </c>
    </row>
    <row r="13" spans="1:19" ht="15" customHeight="1" x14ac:dyDescent="0.25">
      <c r="A13" s="1" t="s">
        <v>14</v>
      </c>
      <c r="B13" s="42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47">
        <v>970</v>
      </c>
      <c r="Q13" s="79">
        <v>950</v>
      </c>
      <c r="R13" s="35">
        <f t="shared" si="0"/>
        <v>35.391923990498839</v>
      </c>
      <c r="S13" s="35">
        <f t="shared" si="1"/>
        <v>-2.0618556701030926</v>
      </c>
    </row>
    <row r="14" spans="1:19" ht="15" customHeight="1" x14ac:dyDescent="0.25">
      <c r="A14" s="1" t="s">
        <v>13</v>
      </c>
      <c r="B14" s="42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47">
        <v>1098.2142857142849</v>
      </c>
      <c r="Q14" s="79">
        <v>1028.57142857143</v>
      </c>
      <c r="R14" s="35">
        <f t="shared" si="0"/>
        <v>32.413793103448512</v>
      </c>
      <c r="S14" s="35">
        <f t="shared" si="1"/>
        <v>-6.3414634146339406</v>
      </c>
    </row>
    <row r="15" spans="1:19" ht="15" customHeight="1" x14ac:dyDescent="0.25">
      <c r="A15" s="1" t="s">
        <v>24</v>
      </c>
      <c r="B15" s="42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47">
        <v>126.666666666667</v>
      </c>
      <c r="Q15" s="79">
        <v>140</v>
      </c>
      <c r="R15" s="35">
        <f t="shared" si="0"/>
        <v>15.068493150685089</v>
      </c>
      <c r="S15" s="35">
        <f t="shared" si="1"/>
        <v>10.526315789473395</v>
      </c>
    </row>
    <row r="16" spans="1:19" ht="15" customHeight="1" x14ac:dyDescent="0.25">
      <c r="A16" s="1" t="s">
        <v>23</v>
      </c>
      <c r="B16" s="42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47">
        <v>173.363636363636</v>
      </c>
      <c r="Q16" s="79">
        <v>192</v>
      </c>
      <c r="R16" s="35">
        <f t="shared" si="0"/>
        <v>30.723404255319149</v>
      </c>
      <c r="S16" s="35">
        <f t="shared" si="1"/>
        <v>10.749868904037985</v>
      </c>
    </row>
    <row r="17" spans="1:19" ht="15" customHeight="1" x14ac:dyDescent="0.25">
      <c r="A17" s="1" t="s">
        <v>15</v>
      </c>
      <c r="B17" s="42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47">
        <v>1290.9722222222199</v>
      </c>
      <c r="Q17" s="79">
        <v>1244.4444444444443</v>
      </c>
      <c r="R17" s="35">
        <f t="shared" si="0"/>
        <v>25.490196078431453</v>
      </c>
      <c r="S17" s="35">
        <f t="shared" si="1"/>
        <v>-3.6040882194726689</v>
      </c>
    </row>
    <row r="18" spans="1:19" ht="15" customHeight="1" x14ac:dyDescent="0.25">
      <c r="A18" s="1" t="s">
        <v>27</v>
      </c>
      <c r="B18" s="42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47">
        <v>270.37349999999952</v>
      </c>
      <c r="Q18" s="79">
        <v>304.94156027899652</v>
      </c>
      <c r="R18" s="35">
        <f t="shared" si="0"/>
        <v>139.10525631515478</v>
      </c>
      <c r="S18" s="35">
        <f t="shared" si="1"/>
        <v>12.78529895829179</v>
      </c>
    </row>
    <row r="19" spans="1:19" ht="15" customHeight="1" x14ac:dyDescent="0.25">
      <c r="A19" s="1" t="s">
        <v>28</v>
      </c>
      <c r="B19" s="42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 t="s">
        <v>36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47">
        <v>267.6513636363635</v>
      </c>
      <c r="Q19" s="79">
        <v>317.41259186573927</v>
      </c>
      <c r="R19" s="35">
        <f t="shared" si="0"/>
        <v>123.98249411671669</v>
      </c>
      <c r="S19" s="35">
        <f t="shared" si="1"/>
        <v>18.59180822145273</v>
      </c>
    </row>
    <row r="20" spans="1:19" ht="15" customHeight="1" x14ac:dyDescent="0.25">
      <c r="A20" s="1" t="s">
        <v>19</v>
      </c>
      <c r="B20" s="42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47">
        <v>1480.625</v>
      </c>
      <c r="Q20" s="79">
        <v>1313.6363636363601</v>
      </c>
      <c r="R20" s="35">
        <f t="shared" si="0"/>
        <v>49.824106646916881</v>
      </c>
      <c r="S20" s="35">
        <f t="shared" si="1"/>
        <v>-11.278253194673864</v>
      </c>
    </row>
    <row r="21" spans="1:19" ht="15" customHeight="1" x14ac:dyDescent="0.25">
      <c r="A21" s="1" t="s">
        <v>20</v>
      </c>
      <c r="B21" s="42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47">
        <v>1169.01125</v>
      </c>
      <c r="Q21" s="79">
        <v>2206</v>
      </c>
      <c r="R21" s="35">
        <f t="shared" si="0"/>
        <v>54.400596991644981</v>
      </c>
      <c r="S21" s="35">
        <f t="shared" si="1"/>
        <v>88.706481652764239</v>
      </c>
    </row>
    <row r="22" spans="1:19" ht="15" customHeight="1" x14ac:dyDescent="0.25">
      <c r="A22" s="1" t="s">
        <v>31</v>
      </c>
      <c r="B22" s="42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47">
        <v>315.8024999999995</v>
      </c>
      <c r="Q22" s="79">
        <v>322.45461274739</v>
      </c>
      <c r="R22" s="35">
        <f t="shared" si="0"/>
        <v>128.60924685999282</v>
      </c>
      <c r="S22" s="35">
        <f t="shared" si="1"/>
        <v>2.106415480368431</v>
      </c>
    </row>
    <row r="23" spans="1:19" ht="15" customHeight="1" x14ac:dyDescent="0.25">
      <c r="A23" s="1" t="s">
        <v>4</v>
      </c>
      <c r="B23" s="42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47">
        <v>429.56707070707</v>
      </c>
      <c r="Q23" s="79">
        <v>392.50504032258067</v>
      </c>
      <c r="R23" s="35">
        <f t="shared" si="0"/>
        <v>67.166589016966171</v>
      </c>
      <c r="S23" s="35">
        <f t="shared" si="1"/>
        <v>-8.6277633719654077</v>
      </c>
    </row>
    <row r="24" spans="1:19" ht="15" customHeight="1" x14ac:dyDescent="0.25">
      <c r="A24" s="1" t="s">
        <v>5</v>
      </c>
      <c r="B24" s="42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47">
        <v>359.37249999999949</v>
      </c>
      <c r="Q24" s="79">
        <v>344.444444444444</v>
      </c>
      <c r="R24" s="35">
        <f t="shared" si="0"/>
        <v>22.967564329886113</v>
      </c>
      <c r="S24" s="35">
        <f t="shared" si="1"/>
        <v>-4.1539226166597363</v>
      </c>
    </row>
    <row r="25" spans="1:19" ht="15" customHeight="1" x14ac:dyDescent="0.25">
      <c r="A25" s="1" t="s">
        <v>6</v>
      </c>
      <c r="B25" s="42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48">
        <v>340.33</v>
      </c>
      <c r="Q25" s="79">
        <v>322.12</v>
      </c>
      <c r="R25" s="35">
        <f t="shared" si="0"/>
        <v>38.689399810557141</v>
      </c>
      <c r="S25" s="35">
        <f t="shared" si="1"/>
        <v>-5.3506890371110334</v>
      </c>
    </row>
    <row r="26" spans="1:19" ht="15" customHeight="1" x14ac:dyDescent="0.25">
      <c r="A26" s="1" t="s">
        <v>2</v>
      </c>
      <c r="B26" s="42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47">
        <v>417.93694444444395</v>
      </c>
      <c r="Q26" s="79">
        <v>386.95976036866358</v>
      </c>
      <c r="R26" s="35">
        <f t="shared" si="0"/>
        <v>43.226776417476728</v>
      </c>
      <c r="S26" s="35">
        <f t="shared" si="1"/>
        <v>-7.4119276813294848</v>
      </c>
    </row>
    <row r="27" spans="1:19" ht="15" customHeight="1" x14ac:dyDescent="0.25">
      <c r="A27" s="1" t="s">
        <v>25</v>
      </c>
      <c r="B27" s="42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47">
        <v>534.60785714285703</v>
      </c>
      <c r="Q27" s="79">
        <v>456.35593508658502</v>
      </c>
      <c r="R27" s="35">
        <f t="shared" si="0"/>
        <v>41.066326896237982</v>
      </c>
      <c r="S27" s="35">
        <f t="shared" si="1"/>
        <v>-14.637256263774226</v>
      </c>
    </row>
    <row r="28" spans="1:19" ht="15" customHeight="1" x14ac:dyDescent="0.25">
      <c r="A28" s="1" t="s">
        <v>26</v>
      </c>
      <c r="B28" s="42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47">
        <v>216.46388888888799</v>
      </c>
      <c r="Q28" s="79">
        <v>221.47420837988861</v>
      </c>
      <c r="R28" s="35">
        <f t="shared" si="0"/>
        <v>91.018048210591857</v>
      </c>
      <c r="S28" s="35">
        <f t="shared" si="1"/>
        <v>2.3146213979239918</v>
      </c>
    </row>
    <row r="29" spans="1:19" s="55" customFormat="1" x14ac:dyDescent="0.25">
      <c r="B29" s="56"/>
      <c r="P29" s="57"/>
      <c r="Q29" s="57"/>
      <c r="R29" s="58">
        <f>AVERAGE(R4:R28)</f>
        <v>54.802746326065183</v>
      </c>
      <c r="S29" s="58">
        <f>AVERAGE(S4:S28)</f>
        <v>3.01232424886545</v>
      </c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T5" sqref="T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5" t="s">
        <v>21</v>
      </c>
      <c r="B4" s="45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50">
        <v>559.29292929292899</v>
      </c>
      <c r="Q4" s="76">
        <v>634.76</v>
      </c>
      <c r="R4" s="35">
        <f>(Q4-E4)/E4*100</f>
        <v>92.2301577287068</v>
      </c>
      <c r="S4" s="35">
        <f>(Q4-P4)/P4*100</f>
        <v>13.493299620733309</v>
      </c>
    </row>
    <row r="5" spans="1:19" ht="15" customHeight="1" x14ac:dyDescent="0.25">
      <c r="A5" s="15" t="s">
        <v>17</v>
      </c>
      <c r="B5" s="45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50">
        <v>56.150793650793602</v>
      </c>
      <c r="Q5" s="76">
        <v>53.5</v>
      </c>
      <c r="R5" s="35">
        <f t="shared" ref="R5:R28" si="0">(Q5-E5)/E5*100</f>
        <v>84.904701397712927</v>
      </c>
      <c r="S5" s="35">
        <f t="shared" ref="S5:S28" si="1">(Q5-P5)/P5*100</f>
        <v>-4.7208480565370197</v>
      </c>
    </row>
    <row r="6" spans="1:19" ht="15" customHeight="1" x14ac:dyDescent="0.25">
      <c r="A6" s="15" t="s">
        <v>30</v>
      </c>
      <c r="B6" s="45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50">
        <v>322.68547619047501</v>
      </c>
      <c r="Q6" s="76">
        <v>357.60081204803282</v>
      </c>
      <c r="R6" s="35">
        <f t="shared" si="0"/>
        <v>53.959689376966793</v>
      </c>
      <c r="S6" s="35">
        <f t="shared" si="1"/>
        <v>10.82023779618391</v>
      </c>
    </row>
    <row r="7" spans="1:19" ht="15" customHeight="1" x14ac:dyDescent="0.25">
      <c r="A7" s="15" t="s">
        <v>29</v>
      </c>
      <c r="B7" s="45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50">
        <v>328.19895454545502</v>
      </c>
      <c r="Q7" s="76">
        <v>325.51567526089099</v>
      </c>
      <c r="R7" s="35">
        <f t="shared" si="0"/>
        <v>62.469454348976463</v>
      </c>
      <c r="S7" s="35">
        <f t="shared" si="1"/>
        <v>-0.81757703594159592</v>
      </c>
    </row>
    <row r="8" spans="1:19" ht="15" customHeight="1" x14ac:dyDescent="0.25">
      <c r="A8" s="15" t="s">
        <v>12</v>
      </c>
      <c r="B8" s="45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50">
        <v>983.97722222222046</v>
      </c>
      <c r="Q8" s="76">
        <v>985.05019123661202</v>
      </c>
      <c r="R8" s="35">
        <f t="shared" si="0"/>
        <v>16.515722999437592</v>
      </c>
      <c r="S8" s="35">
        <f t="shared" si="1"/>
        <v>0.10904409067197313</v>
      </c>
    </row>
    <row r="9" spans="1:19" ht="15" customHeight="1" x14ac:dyDescent="0.25">
      <c r="A9" s="15" t="s">
        <v>11</v>
      </c>
      <c r="B9" s="45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50">
        <v>1303.8590259740199</v>
      </c>
      <c r="Q9" s="76">
        <v>1250.7094641014774</v>
      </c>
      <c r="R9" s="35">
        <f t="shared" si="0"/>
        <v>19.893487215891131</v>
      </c>
      <c r="S9" s="35">
        <f t="shared" si="1"/>
        <v>-4.0763273339952013</v>
      </c>
    </row>
    <row r="10" spans="1:19" ht="15" customHeight="1" x14ac:dyDescent="0.25">
      <c r="A10" s="15" t="s">
        <v>10</v>
      </c>
      <c r="B10" s="45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50">
        <v>290.336538461538</v>
      </c>
      <c r="Q10" s="76">
        <v>295.83333333333331</v>
      </c>
      <c r="R10" s="35">
        <f t="shared" si="0"/>
        <v>23.560910307898467</v>
      </c>
      <c r="S10" s="35">
        <f t="shared" si="1"/>
        <v>1.8932494342331969</v>
      </c>
    </row>
    <row r="11" spans="1:19" ht="15" customHeight="1" x14ac:dyDescent="0.25">
      <c r="A11" s="15" t="s">
        <v>8</v>
      </c>
      <c r="B11" s="45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50">
        <v>258.33333333333303</v>
      </c>
      <c r="Q11" s="76">
        <v>261.53846153846155</v>
      </c>
      <c r="R11" s="35">
        <f t="shared" si="0"/>
        <v>17.048540718356968</v>
      </c>
      <c r="S11" s="35">
        <f t="shared" si="1"/>
        <v>1.2406947890820081</v>
      </c>
    </row>
    <row r="12" spans="1:19" ht="15" customHeight="1" x14ac:dyDescent="0.25">
      <c r="A12" s="15" t="s">
        <v>7</v>
      </c>
      <c r="B12" s="45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50">
        <v>678.56857142857098</v>
      </c>
      <c r="Q12" s="76">
        <v>650.80567015077895</v>
      </c>
      <c r="R12" s="35">
        <f t="shared" si="0"/>
        <v>23.317038399010698</v>
      </c>
      <c r="S12" s="35">
        <f t="shared" si="1"/>
        <v>-4.0913921520626255</v>
      </c>
    </row>
    <row r="13" spans="1:19" ht="15" customHeight="1" x14ac:dyDescent="0.25">
      <c r="A13" s="15" t="s">
        <v>14</v>
      </c>
      <c r="B13" s="45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50">
        <v>775</v>
      </c>
      <c r="Q13" s="76">
        <v>750</v>
      </c>
      <c r="R13" s="35">
        <f t="shared" si="0"/>
        <v>36.363636363636367</v>
      </c>
      <c r="S13" s="35">
        <f t="shared" si="1"/>
        <v>-3.225806451612903</v>
      </c>
    </row>
    <row r="14" spans="1:19" ht="15" customHeight="1" x14ac:dyDescent="0.25">
      <c r="A14" s="15" t="s">
        <v>13</v>
      </c>
      <c r="B14" s="45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50">
        <v>981.25</v>
      </c>
      <c r="Q14" s="76">
        <v>980</v>
      </c>
      <c r="R14" s="35">
        <f t="shared" si="0"/>
        <v>27.364620938628232</v>
      </c>
      <c r="S14" s="35">
        <f t="shared" si="1"/>
        <v>-0.12738853503184713</v>
      </c>
    </row>
    <row r="15" spans="1:19" ht="15" customHeight="1" x14ac:dyDescent="0.25">
      <c r="A15" s="15" t="s">
        <v>24</v>
      </c>
      <c r="B15" s="45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50">
        <v>150</v>
      </c>
      <c r="Q15" s="76">
        <v>170</v>
      </c>
      <c r="R15" s="35">
        <f t="shared" si="0"/>
        <v>30.76923076923077</v>
      </c>
      <c r="S15" s="35">
        <f t="shared" si="1"/>
        <v>13.333333333333334</v>
      </c>
    </row>
    <row r="16" spans="1:19" ht="15" customHeight="1" x14ac:dyDescent="0.25">
      <c r="A16" s="15" t="s">
        <v>23</v>
      </c>
      <c r="B16" s="45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50">
        <v>196.11607142857099</v>
      </c>
      <c r="Q16" s="76">
        <v>191.36363636363637</v>
      </c>
      <c r="R16" s="35">
        <f t="shared" si="0"/>
        <v>30.517582450028613</v>
      </c>
      <c r="S16" s="35">
        <f t="shared" si="1"/>
        <v>-2.4232767005357534</v>
      </c>
    </row>
    <row r="17" spans="1:19" ht="15" customHeight="1" x14ac:dyDescent="0.25">
      <c r="A17" s="15" t="s">
        <v>15</v>
      </c>
      <c r="B17" s="45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50">
        <v>1288.8888888888901</v>
      </c>
      <c r="Q17" s="76">
        <v>1285.7142857142901</v>
      </c>
      <c r="R17" s="35">
        <f t="shared" si="0"/>
        <v>38.795180722892063</v>
      </c>
      <c r="S17" s="35">
        <f t="shared" si="1"/>
        <v>-0.24630541871896156</v>
      </c>
    </row>
    <row r="18" spans="1:19" ht="15" customHeight="1" x14ac:dyDescent="0.25">
      <c r="A18" s="15" t="s">
        <v>27</v>
      </c>
      <c r="B18" s="45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50">
        <v>210.946071428571</v>
      </c>
      <c r="Q18" s="76">
        <v>259.94276398837951</v>
      </c>
      <c r="R18" s="35">
        <f t="shared" si="0"/>
        <v>158.90679007790271</v>
      </c>
      <c r="S18" s="35">
        <f t="shared" si="1"/>
        <v>23.227117825893906</v>
      </c>
    </row>
    <row r="19" spans="1:19" ht="15" customHeight="1" x14ac:dyDescent="0.25">
      <c r="A19" s="15" t="s">
        <v>28</v>
      </c>
      <c r="B19" s="45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 t="s">
        <v>36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50">
        <v>279.005</v>
      </c>
      <c r="Q19" s="76">
        <v>312.97134238310713</v>
      </c>
      <c r="R19" s="35">
        <f t="shared" si="0"/>
        <v>90.316874615367908</v>
      </c>
      <c r="S19" s="35">
        <f t="shared" si="1"/>
        <v>12.174098092545702</v>
      </c>
    </row>
    <row r="20" spans="1:19" ht="15" customHeight="1" x14ac:dyDescent="0.25">
      <c r="A20" s="15" t="s">
        <v>19</v>
      </c>
      <c r="B20" s="45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50">
        <v>1085.74357142857</v>
      </c>
      <c r="Q20" s="76">
        <v>1192.5265810253884</v>
      </c>
      <c r="R20" s="35">
        <f t="shared" si="0"/>
        <v>30.958991400044884</v>
      </c>
      <c r="S20" s="35">
        <f t="shared" si="1"/>
        <v>9.8350119132014147</v>
      </c>
    </row>
    <row r="21" spans="1:19" ht="15" customHeight="1" x14ac:dyDescent="0.25">
      <c r="A21" s="15" t="s">
        <v>20</v>
      </c>
      <c r="B21" s="45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50">
        <v>2108.3745833333301</v>
      </c>
      <c r="Q21" s="76">
        <v>2163.8176638176601</v>
      </c>
      <c r="R21" s="35">
        <f t="shared" si="0"/>
        <v>70.099623164385548</v>
      </c>
      <c r="S21" s="35">
        <f t="shared" si="1"/>
        <v>2.6296598774528381</v>
      </c>
    </row>
    <row r="22" spans="1:19" ht="15" customHeight="1" x14ac:dyDescent="0.25">
      <c r="A22" s="15" t="s">
        <v>31</v>
      </c>
      <c r="B22" s="45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50">
        <v>345.50836538461499</v>
      </c>
      <c r="Q22" s="76">
        <v>346.10300153063298</v>
      </c>
      <c r="R22" s="35">
        <f t="shared" si="0"/>
        <v>83.117744793388013</v>
      </c>
      <c r="S22" s="35">
        <f t="shared" si="1"/>
        <v>0.17210470298050515</v>
      </c>
    </row>
    <row r="23" spans="1:19" ht="15" customHeight="1" x14ac:dyDescent="0.25">
      <c r="A23" s="15" t="s">
        <v>4</v>
      </c>
      <c r="B23" s="45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50">
        <v>405.26017857142847</v>
      </c>
      <c r="Q23" s="76">
        <v>382.72230514496999</v>
      </c>
      <c r="R23" s="35">
        <f t="shared" si="0"/>
        <v>61.264737055789219</v>
      </c>
      <c r="S23" s="35">
        <f t="shared" si="1"/>
        <v>-5.5613343274698526</v>
      </c>
    </row>
    <row r="24" spans="1:19" ht="15" customHeight="1" x14ac:dyDescent="0.25">
      <c r="A24" s="15" t="s">
        <v>5</v>
      </c>
      <c r="B24" s="45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50">
        <v>287.88</v>
      </c>
      <c r="Q24" s="76">
        <v>322.11538461538498</v>
      </c>
      <c r="R24" s="35">
        <f t="shared" si="0"/>
        <v>35.109846321624502</v>
      </c>
      <c r="S24" s="35">
        <f t="shared" si="1"/>
        <v>11.892241425380362</v>
      </c>
    </row>
    <row r="25" spans="1:19" ht="15" customHeight="1" x14ac:dyDescent="0.25">
      <c r="A25" s="15" t="s">
        <v>6</v>
      </c>
      <c r="B25" s="45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50">
        <v>403.48050000000001</v>
      </c>
      <c r="Q25" s="76">
        <v>389.12620341271293</v>
      </c>
      <c r="R25" s="35">
        <f t="shared" si="0"/>
        <v>76.129284938102828</v>
      </c>
      <c r="S25" s="35">
        <f t="shared" si="1"/>
        <v>-3.557618419548672</v>
      </c>
    </row>
    <row r="26" spans="1:19" ht="15" customHeight="1" x14ac:dyDescent="0.25">
      <c r="A26" s="15" t="s">
        <v>2</v>
      </c>
      <c r="B26" s="45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50">
        <v>466.67</v>
      </c>
      <c r="Q26" s="76">
        <v>456.76</v>
      </c>
      <c r="R26" s="35">
        <f t="shared" si="0"/>
        <v>56.424775834947852</v>
      </c>
      <c r="S26" s="35">
        <f t="shared" si="1"/>
        <v>-2.1235562603124318</v>
      </c>
    </row>
    <row r="27" spans="1:19" ht="15" customHeight="1" x14ac:dyDescent="0.25">
      <c r="A27" s="15" t="s">
        <v>25</v>
      </c>
      <c r="B27" s="45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50">
        <v>337.65687500000001</v>
      </c>
      <c r="Q27" s="76">
        <v>339.29162567738416</v>
      </c>
      <c r="R27" s="35">
        <f t="shared" si="0"/>
        <v>56.81914985363273</v>
      </c>
      <c r="S27" s="35">
        <f t="shared" si="1"/>
        <v>0.48414553306049146</v>
      </c>
    </row>
    <row r="28" spans="1:19" ht="15" customHeight="1" x14ac:dyDescent="0.25">
      <c r="A28" s="15" t="s">
        <v>26</v>
      </c>
      <c r="B28" s="45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50">
        <v>233.30708333333303</v>
      </c>
      <c r="Q28" s="76">
        <v>231.45721749080221</v>
      </c>
      <c r="R28" s="35">
        <f t="shared" si="0"/>
        <v>17.602100672265031</v>
      </c>
      <c r="S28" s="35">
        <f t="shared" si="1"/>
        <v>-0.79288884679418725</v>
      </c>
    </row>
    <row r="29" spans="1:19" s="55" customFormat="1" x14ac:dyDescent="0.25">
      <c r="B29" s="56"/>
      <c r="P29" s="57"/>
      <c r="Q29" s="57"/>
      <c r="R29" s="58">
        <f>AVERAGE(R4:R28)</f>
        <v>51.778394898593007</v>
      </c>
      <c r="S29" s="58">
        <f>AVERAGE(S4:S28)</f>
        <v>2.7815967558476755</v>
      </c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H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7" t="s">
        <v>21</v>
      </c>
      <c r="B4" s="44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50">
        <v>586.06060606060601</v>
      </c>
      <c r="Q4" s="76">
        <v>587.22</v>
      </c>
      <c r="R4" s="35">
        <f>(Q4-E4)/E4*100</f>
        <v>59.787755102041054</v>
      </c>
      <c r="S4" s="35">
        <f>(Q4-P4)/P4*100</f>
        <v>0.19782833505689101</v>
      </c>
    </row>
    <row r="5" spans="1:19" ht="15" customHeight="1" x14ac:dyDescent="0.25">
      <c r="A5" s="17" t="s">
        <v>17</v>
      </c>
      <c r="B5" s="44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50">
        <v>49.232323232323203</v>
      </c>
      <c r="Q5" s="76">
        <v>49.75</v>
      </c>
      <c r="R5" s="35">
        <f t="shared" ref="R5:R28" si="0">(Q5-E5)/E5*100</f>
        <v>55.46875</v>
      </c>
      <c r="S5" s="35">
        <f t="shared" ref="S5:S28" si="1">(Q5-P5)/P5*100</f>
        <v>1.0514977431268546</v>
      </c>
    </row>
    <row r="6" spans="1:19" ht="15" customHeight="1" x14ac:dyDescent="0.25">
      <c r="A6" s="17" t="s">
        <v>30</v>
      </c>
      <c r="B6" s="44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50">
        <v>379.02050000000003</v>
      </c>
      <c r="Q6" s="76">
        <v>360.21835523931912</v>
      </c>
      <c r="R6" s="35">
        <f t="shared" si="0"/>
        <v>24.121846585124313</v>
      </c>
      <c r="S6" s="35">
        <f t="shared" si="1"/>
        <v>-4.9607197396132667</v>
      </c>
    </row>
    <row r="7" spans="1:19" ht="15" customHeight="1" x14ac:dyDescent="0.25">
      <c r="A7" s="17" t="s">
        <v>29</v>
      </c>
      <c r="B7" s="44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50">
        <v>294.78045454545452</v>
      </c>
      <c r="Q7" s="76">
        <v>308.38819201945341</v>
      </c>
      <c r="R7" s="35">
        <f t="shared" si="0"/>
        <v>45.956052597678408</v>
      </c>
      <c r="S7" s="35">
        <f t="shared" si="1"/>
        <v>4.6162278618444192</v>
      </c>
    </row>
    <row r="8" spans="1:19" ht="15" customHeight="1" x14ac:dyDescent="0.25">
      <c r="A8" s="17" t="s">
        <v>12</v>
      </c>
      <c r="B8" s="44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50">
        <v>1088.73291666667</v>
      </c>
      <c r="Q8" s="76">
        <v>984.903926482874</v>
      </c>
      <c r="R8" s="35">
        <f t="shared" si="0"/>
        <v>29.819507116598874</v>
      </c>
      <c r="S8" s="35">
        <f t="shared" si="1"/>
        <v>-9.5366814573481502</v>
      </c>
    </row>
    <row r="9" spans="1:19" ht="15" customHeight="1" x14ac:dyDescent="0.25">
      <c r="A9" s="17" t="s">
        <v>11</v>
      </c>
      <c r="B9" s="44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50">
        <v>1458.5364999999999</v>
      </c>
      <c r="Q9" s="76">
        <v>1460.42411166533</v>
      </c>
      <c r="R9" s="35">
        <f t="shared" si="0"/>
        <v>46.011164777270672</v>
      </c>
      <c r="S9" s="35">
        <f t="shared" si="1"/>
        <v>0.12941819867586732</v>
      </c>
    </row>
    <row r="10" spans="1:19" ht="15" customHeight="1" x14ac:dyDescent="0.25">
      <c r="A10" s="17" t="s">
        <v>10</v>
      </c>
      <c r="B10" s="44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50">
        <v>281.07142857142799</v>
      </c>
      <c r="Q10" s="76">
        <v>262.5</v>
      </c>
      <c r="R10" s="35">
        <f t="shared" si="0"/>
        <v>23.425692695214359</v>
      </c>
      <c r="S10" s="35">
        <f t="shared" si="1"/>
        <v>-6.60736975857668</v>
      </c>
    </row>
    <row r="11" spans="1:19" ht="15" customHeight="1" x14ac:dyDescent="0.25">
      <c r="A11" s="17" t="s">
        <v>8</v>
      </c>
      <c r="B11" s="44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50">
        <v>257.72727272727298</v>
      </c>
      <c r="Q11" s="76">
        <v>250</v>
      </c>
      <c r="R11" s="35">
        <f t="shared" si="0"/>
        <v>22.925629993853718</v>
      </c>
      <c r="S11" s="35">
        <f t="shared" si="1"/>
        <v>-2.9982363315697582</v>
      </c>
    </row>
    <row r="12" spans="1:19" ht="15" customHeight="1" x14ac:dyDescent="0.25">
      <c r="A12" s="17" t="s">
        <v>7</v>
      </c>
      <c r="B12" s="44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50">
        <v>825.39499999999998</v>
      </c>
      <c r="Q12" s="76">
        <v>866.91176470588198</v>
      </c>
      <c r="R12" s="35">
        <f t="shared" si="0"/>
        <v>5.8258048012063153</v>
      </c>
      <c r="S12" s="35">
        <f t="shared" si="1"/>
        <v>5.0299268478585404</v>
      </c>
    </row>
    <row r="13" spans="1:19" ht="15" customHeight="1" x14ac:dyDescent="0.25">
      <c r="A13" s="17" t="s">
        <v>14</v>
      </c>
      <c r="B13" s="44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50">
        <v>875</v>
      </c>
      <c r="Q13" s="76">
        <v>880</v>
      </c>
      <c r="R13" s="35">
        <f t="shared" si="0"/>
        <v>18.65168539325845</v>
      </c>
      <c r="S13" s="35">
        <f t="shared" si="1"/>
        <v>0.5714285714285714</v>
      </c>
    </row>
    <row r="14" spans="1:19" ht="15" customHeight="1" x14ac:dyDescent="0.25">
      <c r="A14" s="17" t="s">
        <v>13</v>
      </c>
      <c r="B14" s="44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50">
        <v>1095.833333333333</v>
      </c>
      <c r="Q14" s="76">
        <v>1120</v>
      </c>
      <c r="R14" s="35">
        <f t="shared" si="0"/>
        <v>40.769835035349566</v>
      </c>
      <c r="S14" s="35">
        <f t="shared" si="1"/>
        <v>2.205323193916378</v>
      </c>
    </row>
    <row r="15" spans="1:19" ht="15" customHeight="1" x14ac:dyDescent="0.25">
      <c r="A15" s="17" t="s">
        <v>24</v>
      </c>
      <c r="B15" s="44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50">
        <v>145</v>
      </c>
      <c r="Q15" s="76">
        <v>177.14285714285714</v>
      </c>
      <c r="R15" s="35">
        <f t="shared" si="0"/>
        <v>48.651348651348854</v>
      </c>
      <c r="S15" s="35">
        <f t="shared" si="1"/>
        <v>22.167487684729061</v>
      </c>
    </row>
    <row r="16" spans="1:19" ht="15" customHeight="1" x14ac:dyDescent="0.25">
      <c r="A16" s="17" t="s">
        <v>23</v>
      </c>
      <c r="B16" s="44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50">
        <v>171.5</v>
      </c>
      <c r="Q16" s="76">
        <v>180.95238095238096</v>
      </c>
      <c r="R16" s="35">
        <f t="shared" si="0"/>
        <v>26.984126984126995</v>
      </c>
      <c r="S16" s="35">
        <f t="shared" si="1"/>
        <v>5.511592392058871</v>
      </c>
    </row>
    <row r="17" spans="1:19" ht="15" customHeight="1" x14ac:dyDescent="0.25">
      <c r="A17" s="17" t="s">
        <v>15</v>
      </c>
      <c r="B17" s="44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50">
        <v>1289.5833333333298</v>
      </c>
      <c r="Q17" s="76">
        <v>1300</v>
      </c>
      <c r="R17" s="35">
        <f t="shared" si="0"/>
        <v>22.352941176470591</v>
      </c>
      <c r="S17" s="35">
        <f t="shared" si="1"/>
        <v>0.80775444264970708</v>
      </c>
    </row>
    <row r="18" spans="1:19" ht="15" customHeight="1" x14ac:dyDescent="0.25">
      <c r="A18" s="17" t="s">
        <v>27</v>
      </c>
      <c r="B18" s="44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50">
        <v>182.45149999999899</v>
      </c>
      <c r="Q18" s="76">
        <v>215.90396379233977</v>
      </c>
      <c r="R18" s="35">
        <f t="shared" si="0"/>
        <v>123.44613997366187</v>
      </c>
      <c r="S18" s="35">
        <f t="shared" si="1"/>
        <v>18.334989732800754</v>
      </c>
    </row>
    <row r="19" spans="1:19" ht="15" customHeight="1" x14ac:dyDescent="0.25">
      <c r="A19" s="17" t="s">
        <v>28</v>
      </c>
      <c r="B19" s="44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 t="s">
        <v>36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50">
        <v>194.67666666666699</v>
      </c>
      <c r="Q19" s="76">
        <v>230.20833333333334</v>
      </c>
      <c r="R19" s="35">
        <f t="shared" si="0"/>
        <v>128.38937509596221</v>
      </c>
      <c r="S19" s="35">
        <f t="shared" si="1"/>
        <v>18.251630909370903</v>
      </c>
    </row>
    <row r="20" spans="1:19" ht="15" customHeight="1" x14ac:dyDescent="0.25">
      <c r="A20" s="17" t="s">
        <v>19</v>
      </c>
      <c r="B20" s="44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50">
        <v>874.98216666666599</v>
      </c>
      <c r="Q20" s="76">
        <v>887.34894980905597</v>
      </c>
      <c r="R20" s="35">
        <f t="shared" si="0"/>
        <v>60.968419085748415</v>
      </c>
      <c r="S20" s="35">
        <f t="shared" si="1"/>
        <v>1.4133754507823286</v>
      </c>
    </row>
    <row r="21" spans="1:19" ht="15" customHeight="1" x14ac:dyDescent="0.25">
      <c r="A21" s="17" t="s">
        <v>20</v>
      </c>
      <c r="B21" s="44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50">
        <v>1769.3122727272701</v>
      </c>
      <c r="Q21" s="76">
        <v>1739.1789486945199</v>
      </c>
      <c r="R21" s="35">
        <f t="shared" si="0"/>
        <v>52.433698816176545</v>
      </c>
      <c r="S21" s="35">
        <f t="shared" si="1"/>
        <v>-1.703109422640342</v>
      </c>
    </row>
    <row r="22" spans="1:19" ht="15" customHeight="1" x14ac:dyDescent="0.25">
      <c r="A22" s="17" t="s">
        <v>31</v>
      </c>
      <c r="B22" s="44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50">
        <v>273.92305555555498</v>
      </c>
      <c r="Q22" s="76">
        <v>278.07200694042803</v>
      </c>
      <c r="R22" s="35">
        <f t="shared" si="0"/>
        <v>70.014542089364554</v>
      </c>
      <c r="S22" s="35">
        <f t="shared" si="1"/>
        <v>1.5146411741276686</v>
      </c>
    </row>
    <row r="23" spans="1:19" ht="15" customHeight="1" x14ac:dyDescent="0.25">
      <c r="A23" s="17" t="s">
        <v>4</v>
      </c>
      <c r="B23" s="44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50">
        <v>349.58</v>
      </c>
      <c r="Q23" s="76">
        <v>352.94117647058823</v>
      </c>
      <c r="R23" s="35">
        <f t="shared" si="0"/>
        <v>33.331259291522144</v>
      </c>
      <c r="S23" s="35">
        <f t="shared" si="1"/>
        <v>0.96148992236061781</v>
      </c>
    </row>
    <row r="24" spans="1:19" ht="15" customHeight="1" x14ac:dyDescent="0.25">
      <c r="A24" s="17" t="s">
        <v>5</v>
      </c>
      <c r="B24" s="44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50">
        <v>340.81034090909054</v>
      </c>
      <c r="Q24" s="76">
        <v>322.95737258750501</v>
      </c>
      <c r="R24" s="35">
        <f t="shared" si="0"/>
        <v>32.625917862718175</v>
      </c>
      <c r="S24" s="35">
        <f t="shared" si="1"/>
        <v>-5.2383880940830156</v>
      </c>
    </row>
    <row r="25" spans="1:19" ht="15" customHeight="1" x14ac:dyDescent="0.25">
      <c r="A25" s="17" t="s">
        <v>6</v>
      </c>
      <c r="B25" s="44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50">
        <v>354.93</v>
      </c>
      <c r="Q25" s="76">
        <v>396.93585767640388</v>
      </c>
      <c r="R25" s="35">
        <f t="shared" si="0"/>
        <v>58.345543339199011</v>
      </c>
      <c r="S25" s="35">
        <f t="shared" si="1"/>
        <v>11.834969621165829</v>
      </c>
    </row>
    <row r="26" spans="1:19" ht="15" customHeight="1" x14ac:dyDescent="0.25">
      <c r="A26" s="17" t="s">
        <v>2</v>
      </c>
      <c r="B26" s="44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50">
        <v>396.43822727272698</v>
      </c>
      <c r="Q26" s="76">
        <v>404.23669533607864</v>
      </c>
      <c r="R26" s="35">
        <f t="shared" si="0"/>
        <v>45.930921499038789</v>
      </c>
      <c r="S26" s="35">
        <f t="shared" si="1"/>
        <v>1.9671332194679501</v>
      </c>
    </row>
    <row r="27" spans="1:19" ht="15" customHeight="1" x14ac:dyDescent="0.25">
      <c r="A27" s="17" t="s">
        <v>25</v>
      </c>
      <c r="B27" s="44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50">
        <v>234.63650000000001</v>
      </c>
      <c r="Q27" s="76">
        <v>234.73823924804316</v>
      </c>
      <c r="R27" s="35">
        <f t="shared" si="0"/>
        <v>25.368686565986437</v>
      </c>
      <c r="S27" s="35">
        <f t="shared" si="1"/>
        <v>4.3360367224683873E-2</v>
      </c>
    </row>
    <row r="28" spans="1:19" ht="15" customHeight="1" x14ac:dyDescent="0.25">
      <c r="A28" s="17" t="s">
        <v>26</v>
      </c>
      <c r="B28" s="44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50">
        <v>244.52969696969649</v>
      </c>
      <c r="Q28" s="76">
        <v>250.23790810549801</v>
      </c>
      <c r="R28" s="35">
        <f t="shared" si="0"/>
        <v>103.28183665626692</v>
      </c>
      <c r="S28" s="35">
        <f t="shared" si="1"/>
        <v>2.3343631495641666</v>
      </c>
    </row>
    <row r="29" spans="1:19" s="55" customFormat="1" x14ac:dyDescent="0.25">
      <c r="B29" s="56"/>
      <c r="P29" s="57"/>
      <c r="Q29" s="57"/>
      <c r="R29" s="58">
        <f>AVERAGE(R4:R28)</f>
        <v>48.195539247407496</v>
      </c>
      <c r="S29" s="58">
        <f>AVERAGE(S4:S28)</f>
        <v>2.7159973605751535</v>
      </c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J1" activePane="topRight" state="frozen"/>
      <selection activeCell="S28" sqref="S28"/>
      <selection pane="topRight" activeCell="Q4" sqref="Q4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50">
        <v>500</v>
      </c>
      <c r="Q4" s="76">
        <v>526.15384615384596</v>
      </c>
      <c r="R4" s="35">
        <f>(Q4-E4)/E4*100</f>
        <v>47.532080704074616</v>
      </c>
      <c r="S4" s="35">
        <f>(Q4-P4)/P4*100</f>
        <v>5.2307692307691926</v>
      </c>
    </row>
    <row r="5" spans="1:19" ht="15" customHeight="1" x14ac:dyDescent="0.25">
      <c r="A5" s="1" t="s">
        <v>17</v>
      </c>
      <c r="B5" s="42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50">
        <v>49.642857142857096</v>
      </c>
      <c r="Q5" s="76">
        <v>48.769230769230802</v>
      </c>
      <c r="R5" s="35">
        <f t="shared" ref="R5:R28" si="0">(Q5-E5)/E5*100</f>
        <v>62.564102564102676</v>
      </c>
      <c r="S5" s="35">
        <f t="shared" ref="S5:S28" si="1">(Q5-P5)/P5*100</f>
        <v>-1.759822910901889</v>
      </c>
    </row>
    <row r="6" spans="1:19" ht="15" customHeight="1" x14ac:dyDescent="0.25">
      <c r="A6" s="1" t="s">
        <v>30</v>
      </c>
      <c r="B6" s="42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50">
        <v>426.18958333333296</v>
      </c>
      <c r="Q6" s="76">
        <v>425.77211239670299</v>
      </c>
      <c r="R6" s="35">
        <f t="shared" si="0"/>
        <v>61.006049585347924</v>
      </c>
      <c r="S6" s="35">
        <f t="shared" si="1"/>
        <v>-9.7954279728008783E-2</v>
      </c>
    </row>
    <row r="7" spans="1:19" ht="15" customHeight="1" x14ac:dyDescent="0.25">
      <c r="A7" s="1" t="s">
        <v>29</v>
      </c>
      <c r="B7" s="42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50">
        <v>357.043571428571</v>
      </c>
      <c r="Q7" s="76">
        <v>341.31313131313129</v>
      </c>
      <c r="R7" s="35">
        <f t="shared" si="0"/>
        <v>38.701478726471137</v>
      </c>
      <c r="S7" s="35">
        <f t="shared" si="1"/>
        <v>-4.4057480302755394</v>
      </c>
    </row>
    <row r="8" spans="1:19" ht="15" customHeight="1" x14ac:dyDescent="0.25">
      <c r="A8" s="1" t="s">
        <v>12</v>
      </c>
      <c r="B8" s="42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50">
        <v>894.11958333333291</v>
      </c>
      <c r="Q8" s="76">
        <v>888.64941510102801</v>
      </c>
      <c r="R8" s="35">
        <f t="shared" si="0"/>
        <v>10.923284524812782</v>
      </c>
      <c r="S8" s="35">
        <f t="shared" si="1"/>
        <v>-0.6117938063622067</v>
      </c>
    </row>
    <row r="9" spans="1:19" ht="15" customHeight="1" x14ac:dyDescent="0.25">
      <c r="A9" s="1" t="s">
        <v>11</v>
      </c>
      <c r="B9" s="42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50">
        <v>1296.4275</v>
      </c>
      <c r="Q9" s="76">
        <v>1270.8687258687301</v>
      </c>
      <c r="R9" s="35">
        <f t="shared" si="0"/>
        <v>14.472333619299963</v>
      </c>
      <c r="S9" s="35">
        <f t="shared" si="1"/>
        <v>-1.9714773198863766</v>
      </c>
    </row>
    <row r="10" spans="1:19" ht="15" customHeight="1" x14ac:dyDescent="0.25">
      <c r="A10" s="1" t="s">
        <v>10</v>
      </c>
      <c r="B10" s="42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50">
        <v>353.125</v>
      </c>
      <c r="Q10" s="76">
        <v>366.66666666666669</v>
      </c>
      <c r="R10" s="35">
        <f t="shared" si="0"/>
        <v>30.563798219584715</v>
      </c>
      <c r="S10" s="35">
        <f t="shared" si="1"/>
        <v>3.8348082595870263</v>
      </c>
    </row>
    <row r="11" spans="1:19" ht="15" customHeight="1" x14ac:dyDescent="0.25">
      <c r="A11" s="1" t="s">
        <v>8</v>
      </c>
      <c r="B11" s="42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50">
        <v>337.5</v>
      </c>
      <c r="Q11" s="76">
        <v>356.25</v>
      </c>
      <c r="R11" s="35">
        <f t="shared" si="0"/>
        <v>29.742033383915167</v>
      </c>
      <c r="S11" s="35">
        <f t="shared" si="1"/>
        <v>5.5555555555555554</v>
      </c>
    </row>
    <row r="12" spans="1:19" ht="15" customHeight="1" x14ac:dyDescent="0.25">
      <c r="A12" s="1" t="s">
        <v>7</v>
      </c>
      <c r="B12" s="42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51">
        <v>480.97</v>
      </c>
      <c r="Q12" s="76">
        <v>462.64499999999998</v>
      </c>
      <c r="R12" s="35">
        <f t="shared" si="0"/>
        <v>28.512499999999996</v>
      </c>
      <c r="S12" s="35">
        <f t="shared" si="1"/>
        <v>-3.8100089402665538</v>
      </c>
    </row>
    <row r="13" spans="1:19" ht="15" customHeight="1" x14ac:dyDescent="0.25">
      <c r="A13" s="1" t="s">
        <v>14</v>
      </c>
      <c r="B13" s="42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50">
        <v>800</v>
      </c>
      <c r="Q13" s="76">
        <v>809.89750000000004</v>
      </c>
      <c r="R13" s="35">
        <f t="shared" si="0"/>
        <v>5.6383450506737027</v>
      </c>
      <c r="S13" s="35">
        <f t="shared" si="1"/>
        <v>1.2371875000000045</v>
      </c>
    </row>
    <row r="14" spans="1:19" ht="15" customHeight="1" x14ac:dyDescent="0.25">
      <c r="A14" s="1" t="s">
        <v>13</v>
      </c>
      <c r="B14" s="42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50">
        <v>962.5</v>
      </c>
      <c r="Q14" s="76">
        <v>992.48249999999996</v>
      </c>
      <c r="R14" s="35">
        <f t="shared" si="0"/>
        <v>24.060312499999995</v>
      </c>
      <c r="S14" s="35">
        <f t="shared" si="1"/>
        <v>3.1150649350649307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52">
        <v>145.76</v>
      </c>
      <c r="Q15" s="76">
        <v>150</v>
      </c>
      <c r="R15" s="35">
        <f t="shared" si="0"/>
        <v>24.253361550443415</v>
      </c>
      <c r="S15" s="35">
        <f t="shared" si="1"/>
        <v>2.9088913282107636</v>
      </c>
    </row>
    <row r="16" spans="1:19" ht="15" customHeight="1" x14ac:dyDescent="0.25">
      <c r="A16" s="1" t="s">
        <v>23</v>
      </c>
      <c r="B16" s="42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50">
        <v>173.09523809523751</v>
      </c>
      <c r="Q16" s="76">
        <v>200</v>
      </c>
      <c r="R16" s="35">
        <f t="shared" si="0"/>
        <v>47.013782542114043</v>
      </c>
      <c r="S16" s="35">
        <f t="shared" si="1"/>
        <v>15.543328748280999</v>
      </c>
    </row>
    <row r="17" spans="1:19" ht="15" customHeight="1" x14ac:dyDescent="0.25">
      <c r="A17" s="1" t="s">
        <v>15</v>
      </c>
      <c r="B17" s="42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50">
        <v>1483.3333333333298</v>
      </c>
      <c r="Q17" s="76">
        <v>1460</v>
      </c>
      <c r="R17" s="35">
        <f t="shared" si="0"/>
        <v>17.386934673366834</v>
      </c>
      <c r="S17" s="35">
        <f t="shared" si="1"/>
        <v>-1.5730337078649372</v>
      </c>
    </row>
    <row r="18" spans="1:19" ht="15" customHeight="1" x14ac:dyDescent="0.25">
      <c r="A18" s="1" t="s">
        <v>27</v>
      </c>
      <c r="B18" s="42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50">
        <v>243.27857142857101</v>
      </c>
      <c r="Q18" s="76">
        <v>287.6371019871969</v>
      </c>
      <c r="R18" s="35">
        <f t="shared" si="0"/>
        <v>134.38935953916391</v>
      </c>
      <c r="S18" s="35">
        <f t="shared" si="1"/>
        <v>18.233636566568702</v>
      </c>
    </row>
    <row r="19" spans="1:19" ht="15" customHeight="1" x14ac:dyDescent="0.25">
      <c r="A19" s="1" t="s">
        <v>28</v>
      </c>
      <c r="B19" s="42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 t="s">
        <v>36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50">
        <v>305.89499999999953</v>
      </c>
      <c r="Q19" s="76">
        <v>334.97091144149971</v>
      </c>
      <c r="R19" s="35">
        <f t="shared" si="0"/>
        <v>133.45461155282581</v>
      </c>
      <c r="S19" s="35">
        <f t="shared" si="1"/>
        <v>9.5051934296082727</v>
      </c>
    </row>
    <row r="20" spans="1:19" ht="15" customHeight="1" x14ac:dyDescent="0.25">
      <c r="A20" s="1" t="s">
        <v>19</v>
      </c>
      <c r="B20" s="42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52">
        <v>950.11</v>
      </c>
      <c r="Q20" s="76">
        <v>951.43499999999995</v>
      </c>
      <c r="R20" s="35">
        <f t="shared" si="0"/>
        <v>20.427333270595668</v>
      </c>
      <c r="S20" s="35">
        <f t="shared" si="1"/>
        <v>0.13945753649576698</v>
      </c>
    </row>
    <row r="21" spans="1:19" ht="15" customHeight="1" x14ac:dyDescent="0.25">
      <c r="A21" s="1" t="s">
        <v>20</v>
      </c>
      <c r="B21" s="42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52">
        <v>2345.7800000000002</v>
      </c>
      <c r="Q21" s="76">
        <v>2400</v>
      </c>
      <c r="R21" s="35">
        <f t="shared" si="0"/>
        <v>28.571198980001817</v>
      </c>
      <c r="S21" s="35">
        <f t="shared" si="1"/>
        <v>2.3113846993324092</v>
      </c>
    </row>
    <row r="22" spans="1:19" ht="15" customHeight="1" x14ac:dyDescent="0.25">
      <c r="A22" s="1" t="s">
        <v>31</v>
      </c>
      <c r="B22" s="42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50">
        <v>195.7475</v>
      </c>
      <c r="Q22" s="76">
        <v>208.81352541016409</v>
      </c>
      <c r="R22" s="35">
        <f t="shared" si="0"/>
        <v>5.4231499973645194</v>
      </c>
      <c r="S22" s="35">
        <f t="shared" si="1"/>
        <v>6.6749385867835285</v>
      </c>
    </row>
    <row r="23" spans="1:19" ht="15" customHeight="1" x14ac:dyDescent="0.25">
      <c r="A23" s="1" t="s">
        <v>4</v>
      </c>
      <c r="B23" s="42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50">
        <v>394.7258333333325</v>
      </c>
      <c r="Q23" s="76">
        <v>394.13054477989539</v>
      </c>
      <c r="R23" s="35">
        <f t="shared" si="0"/>
        <v>63.042757317136235</v>
      </c>
      <c r="S23" s="35">
        <f t="shared" si="1"/>
        <v>-0.15081063947857043</v>
      </c>
    </row>
    <row r="24" spans="1:19" ht="15" customHeight="1" x14ac:dyDescent="0.25">
      <c r="A24" s="1" t="s">
        <v>5</v>
      </c>
      <c r="B24" s="42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50">
        <v>383.70238095238051</v>
      </c>
      <c r="Q24" s="76">
        <v>351.87290969899698</v>
      </c>
      <c r="R24" s="35">
        <f t="shared" si="0"/>
        <v>65.743765735956543</v>
      </c>
      <c r="S24" s="35">
        <f t="shared" si="1"/>
        <v>-8.2953541164848108</v>
      </c>
    </row>
    <row r="25" spans="1:19" ht="15" customHeight="1" x14ac:dyDescent="0.25">
      <c r="A25" s="1" t="s">
        <v>6</v>
      </c>
      <c r="B25" s="42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50">
        <v>477.28125</v>
      </c>
      <c r="Q25" s="76">
        <v>440</v>
      </c>
      <c r="R25" s="35">
        <f t="shared" si="0"/>
        <v>83.714009959740537</v>
      </c>
      <c r="S25" s="35">
        <f t="shared" si="1"/>
        <v>-7.8111700386302623</v>
      </c>
    </row>
    <row r="26" spans="1:19" ht="15" customHeight="1" x14ac:dyDescent="0.25">
      <c r="A26" s="1" t="s">
        <v>2</v>
      </c>
      <c r="B26" s="42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50">
        <v>444.281904761904</v>
      </c>
      <c r="Q26" s="76">
        <v>431.3866735271418</v>
      </c>
      <c r="R26" s="35">
        <f t="shared" si="0"/>
        <v>54.966786315780958</v>
      </c>
      <c r="S26" s="35">
        <f t="shared" si="1"/>
        <v>-2.9024885093334865</v>
      </c>
    </row>
    <row r="27" spans="1:19" ht="15" customHeight="1" x14ac:dyDescent="0.25">
      <c r="A27" s="1" t="s">
        <v>25</v>
      </c>
      <c r="B27" s="42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50">
        <v>298.62229166666702</v>
      </c>
      <c r="Q27" s="76">
        <v>335.94630515683099</v>
      </c>
      <c r="R27" s="35">
        <f t="shared" si="0"/>
        <v>45.438727042522345</v>
      </c>
      <c r="S27" s="35">
        <f t="shared" si="1"/>
        <v>12.498736541686704</v>
      </c>
    </row>
    <row r="28" spans="1:19" ht="15" customHeight="1" x14ac:dyDescent="0.25">
      <c r="A28" s="1" t="s">
        <v>26</v>
      </c>
      <c r="B28" s="42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50">
        <v>201.398333333333</v>
      </c>
      <c r="Q28" s="76">
        <v>218.41223938968301</v>
      </c>
      <c r="R28" s="35">
        <f t="shared" si="0"/>
        <v>70.357287791758395</v>
      </c>
      <c r="S28" s="35">
        <f t="shared" si="1"/>
        <v>8.4478882097750088</v>
      </c>
    </row>
    <row r="29" spans="1:19" s="55" customFormat="1" x14ac:dyDescent="0.25">
      <c r="B29" s="56"/>
      <c r="P29" s="57"/>
      <c r="Q29" s="57"/>
      <c r="R29" s="58">
        <f>AVERAGE(R4:R28)</f>
        <v>45.915975405882143</v>
      </c>
      <c r="S29" s="58">
        <f>AVERAGE(S4:S28)</f>
        <v>2.4738871531402484</v>
      </c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50">
        <v>540.83333333333303</v>
      </c>
      <c r="Q4" s="76">
        <v>562.5</v>
      </c>
      <c r="R4" s="35">
        <f>(Q4-E4)/E4*100</f>
        <v>73.628123468888035</v>
      </c>
      <c r="S4" s="35">
        <f>(Q4-P4)/P4*100</f>
        <v>4.0061633281972844</v>
      </c>
    </row>
    <row r="5" spans="1:19" ht="15" customHeight="1" x14ac:dyDescent="0.25">
      <c r="A5" s="1" t="s">
        <v>17</v>
      </c>
      <c r="B5" s="42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50">
        <v>42.25</v>
      </c>
      <c r="Q5" s="76">
        <v>47.5555555555556</v>
      </c>
      <c r="R5" s="35">
        <f t="shared" ref="R5:R28" si="0">(Q5-E5)/E5*100</f>
        <v>63.632019115890238</v>
      </c>
      <c r="S5" s="35">
        <f t="shared" ref="S5:S28" si="1">(Q5-P5)/P5*100</f>
        <v>12.557527942143432</v>
      </c>
    </row>
    <row r="6" spans="1:19" ht="15" customHeight="1" x14ac:dyDescent="0.25">
      <c r="A6" s="1" t="s">
        <v>30</v>
      </c>
      <c r="B6" s="42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50">
        <v>356.80611111111102</v>
      </c>
      <c r="Q6" s="76">
        <v>339.99999999999983</v>
      </c>
      <c r="R6" s="35">
        <f t="shared" si="0"/>
        <v>37.555910184082236</v>
      </c>
      <c r="S6" s="35">
        <f t="shared" si="1"/>
        <v>-4.71015226134333</v>
      </c>
    </row>
    <row r="7" spans="1:19" ht="15" customHeight="1" x14ac:dyDescent="0.25">
      <c r="A7" s="1" t="s">
        <v>29</v>
      </c>
      <c r="B7" s="42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50">
        <v>274.00149999999996</v>
      </c>
      <c r="Q7" s="76">
        <v>301.05263157894734</v>
      </c>
      <c r="R7" s="35">
        <f t="shared" si="0"/>
        <v>68.59049459331689</v>
      </c>
      <c r="S7" s="35">
        <f t="shared" si="1"/>
        <v>9.8726217115407682</v>
      </c>
    </row>
    <row r="8" spans="1:19" ht="15" customHeight="1" x14ac:dyDescent="0.25">
      <c r="A8" s="1" t="s">
        <v>12</v>
      </c>
      <c r="B8" s="42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50">
        <v>918.825634920634</v>
      </c>
      <c r="Q8" s="76">
        <v>956.83697404098803</v>
      </c>
      <c r="R8" s="35">
        <f t="shared" si="0"/>
        <v>51.963147931920197</v>
      </c>
      <c r="S8" s="35">
        <f t="shared" si="1"/>
        <v>4.1369480427738994</v>
      </c>
    </row>
    <row r="9" spans="1:19" ht="15" customHeight="1" x14ac:dyDescent="0.25">
      <c r="A9" s="1" t="s">
        <v>11</v>
      </c>
      <c r="B9" s="42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50">
        <v>1093.2702020202</v>
      </c>
      <c r="Q9" s="76">
        <v>1247.6341134476747</v>
      </c>
      <c r="R9" s="35">
        <f t="shared" si="0"/>
        <v>29.974359617341594</v>
      </c>
      <c r="S9" s="35">
        <f t="shared" si="1"/>
        <v>14.119465722401767</v>
      </c>
    </row>
    <row r="10" spans="1:19" ht="15" customHeight="1" x14ac:dyDescent="0.25">
      <c r="A10" s="1" t="s">
        <v>10</v>
      </c>
      <c r="B10" s="42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50">
        <v>300</v>
      </c>
      <c r="Q10" s="76">
        <v>303.125</v>
      </c>
      <c r="R10" s="35">
        <f t="shared" si="0"/>
        <v>26.595127610209051</v>
      </c>
      <c r="S10" s="35">
        <f t="shared" si="1"/>
        <v>1.0416666666666665</v>
      </c>
    </row>
    <row r="11" spans="1:19" ht="15" customHeight="1" x14ac:dyDescent="0.25">
      <c r="A11" s="1" t="s">
        <v>8</v>
      </c>
      <c r="B11" s="42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50">
        <v>252.77777777777749</v>
      </c>
      <c r="Q11" s="76">
        <v>250</v>
      </c>
      <c r="R11" s="35">
        <f t="shared" si="0"/>
        <v>29.330254041570729</v>
      </c>
      <c r="S11" s="35">
        <f t="shared" si="1"/>
        <v>-1.0989010989009851</v>
      </c>
    </row>
    <row r="12" spans="1:19" ht="15" customHeight="1" x14ac:dyDescent="0.25">
      <c r="A12" s="1" t="s">
        <v>7</v>
      </c>
      <c r="B12" s="42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50">
        <v>452.94</v>
      </c>
      <c r="Q12" s="76">
        <v>438.23529411764702</v>
      </c>
      <c r="R12" s="35">
        <f t="shared" si="0"/>
        <v>74.62279997749414</v>
      </c>
      <c r="S12" s="35">
        <f t="shared" si="1"/>
        <v>-3.2465019389660843</v>
      </c>
    </row>
    <row r="13" spans="1:19" ht="15" customHeight="1" x14ac:dyDescent="0.25">
      <c r="A13" s="1" t="s">
        <v>14</v>
      </c>
      <c r="B13" s="42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51">
        <v>910.76</v>
      </c>
      <c r="Q13" s="76">
        <v>900</v>
      </c>
      <c r="R13" s="35">
        <f t="shared" si="0"/>
        <v>49.745432764300695</v>
      </c>
      <c r="S13" s="35">
        <f t="shared" si="1"/>
        <v>-1.18143089288067</v>
      </c>
    </row>
    <row r="14" spans="1:19" ht="15" customHeight="1" x14ac:dyDescent="0.25">
      <c r="A14" s="1" t="s">
        <v>13</v>
      </c>
      <c r="B14" s="42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50">
        <v>950</v>
      </c>
      <c r="Q14" s="76">
        <v>1066.6666666666699</v>
      </c>
      <c r="R14" s="35">
        <f t="shared" si="0"/>
        <v>25.277224796278077</v>
      </c>
      <c r="S14" s="35">
        <f t="shared" si="1"/>
        <v>12.280701754386309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50">
        <v>150</v>
      </c>
      <c r="Q15" s="76">
        <v>143.25</v>
      </c>
      <c r="R15" s="35">
        <f t="shared" si="0"/>
        <v>10.192307692307692</v>
      </c>
      <c r="S15" s="35">
        <f t="shared" si="1"/>
        <v>-4.5</v>
      </c>
    </row>
    <row r="16" spans="1:19" ht="15" customHeight="1" x14ac:dyDescent="0.25">
      <c r="A16" s="1" t="s">
        <v>23</v>
      </c>
      <c r="B16" s="42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50">
        <v>171</v>
      </c>
      <c r="Q16" s="76">
        <v>200</v>
      </c>
      <c r="R16" s="35">
        <f t="shared" si="0"/>
        <v>38.621486330381487</v>
      </c>
      <c r="S16" s="35">
        <f t="shared" si="1"/>
        <v>16.959064327485379</v>
      </c>
    </row>
    <row r="17" spans="1:19" ht="15" customHeight="1" x14ac:dyDescent="0.25">
      <c r="A17" s="1" t="s">
        <v>15</v>
      </c>
      <c r="B17" s="42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50">
        <v>1350</v>
      </c>
      <c r="Q17" s="76">
        <v>1500</v>
      </c>
      <c r="R17" s="35">
        <f t="shared" si="0"/>
        <v>50</v>
      </c>
      <c r="S17" s="35">
        <f t="shared" si="1"/>
        <v>11.111111111111111</v>
      </c>
    </row>
    <row r="18" spans="1:19" ht="15" customHeight="1" x14ac:dyDescent="0.25">
      <c r="A18" s="1" t="s">
        <v>27</v>
      </c>
      <c r="B18" s="42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50">
        <v>203.749</v>
      </c>
      <c r="Q18" s="76">
        <v>252.19298245614033</v>
      </c>
      <c r="R18" s="35">
        <f t="shared" si="0"/>
        <v>128.88025674924867</v>
      </c>
      <c r="S18" s="35">
        <f t="shared" si="1"/>
        <v>23.776304402053672</v>
      </c>
    </row>
    <row r="19" spans="1:19" ht="15" customHeight="1" x14ac:dyDescent="0.25">
      <c r="A19" s="1" t="s">
        <v>28</v>
      </c>
      <c r="B19" s="42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 t="s">
        <v>36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50">
        <v>229.661333333333</v>
      </c>
      <c r="Q19" s="76">
        <v>265.78947368421052</v>
      </c>
      <c r="R19" s="35">
        <f t="shared" si="0"/>
        <v>136.75976677990997</v>
      </c>
      <c r="S19" s="35">
        <f t="shared" si="1"/>
        <v>15.731050510989036</v>
      </c>
    </row>
    <row r="20" spans="1:19" ht="15" customHeight="1" x14ac:dyDescent="0.25">
      <c r="A20" s="1" t="s">
        <v>19</v>
      </c>
      <c r="B20" s="42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50">
        <v>887.87750000000005</v>
      </c>
      <c r="Q20" s="76">
        <v>891.42300194931795</v>
      </c>
      <c r="R20" s="35">
        <f t="shared" si="0"/>
        <v>62.076909445330543</v>
      </c>
      <c r="S20" s="35">
        <f t="shared" si="1"/>
        <v>0.399323324368271</v>
      </c>
    </row>
    <row r="21" spans="1:19" ht="15" customHeight="1" x14ac:dyDescent="0.25">
      <c r="A21" s="1" t="s">
        <v>20</v>
      </c>
      <c r="B21" s="42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50">
        <v>1827.7466666666651</v>
      </c>
      <c r="Q21" s="76">
        <v>1841.2155611845999</v>
      </c>
      <c r="R21" s="35">
        <f t="shared" si="0"/>
        <v>33.250911027587598</v>
      </c>
      <c r="S21" s="35">
        <f t="shared" si="1"/>
        <v>0.73691254721304333</v>
      </c>
    </row>
    <row r="22" spans="1:19" ht="15" customHeight="1" x14ac:dyDescent="0.25">
      <c r="A22" s="1" t="s">
        <v>31</v>
      </c>
      <c r="B22" s="42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50">
        <v>238.20777272727199</v>
      </c>
      <c r="Q22" s="76">
        <v>221.05121164525201</v>
      </c>
      <c r="R22" s="35">
        <f t="shared" si="0"/>
        <v>66.034000693298609</v>
      </c>
      <c r="S22" s="35">
        <f t="shared" si="1"/>
        <v>-7.2023514957519064</v>
      </c>
    </row>
    <row r="23" spans="1:19" ht="15" customHeight="1" x14ac:dyDescent="0.25">
      <c r="A23" s="1" t="s">
        <v>4</v>
      </c>
      <c r="B23" s="42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50">
        <v>372.75</v>
      </c>
      <c r="Q23" s="76">
        <v>352.94117647058823</v>
      </c>
      <c r="R23" s="35">
        <f t="shared" si="0"/>
        <v>33.331259291522144</v>
      </c>
      <c r="S23" s="35">
        <f t="shared" si="1"/>
        <v>-5.3142383714049011</v>
      </c>
    </row>
    <row r="24" spans="1:19" ht="15" customHeight="1" x14ac:dyDescent="0.25">
      <c r="A24" s="1" t="s">
        <v>5</v>
      </c>
      <c r="B24" s="42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50">
        <v>280.52411111111098</v>
      </c>
      <c r="Q24" s="76">
        <v>305.42986425339365</v>
      </c>
      <c r="R24" s="35">
        <f t="shared" si="0"/>
        <v>60.552573594326667</v>
      </c>
      <c r="S24" s="35">
        <f t="shared" si="1"/>
        <v>8.878293221796504</v>
      </c>
    </row>
    <row r="25" spans="1:19" ht="15" customHeight="1" x14ac:dyDescent="0.25">
      <c r="A25" s="1" t="s">
        <v>6</v>
      </c>
      <c r="B25" s="42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50">
        <v>365.75</v>
      </c>
      <c r="Q25" s="76">
        <v>390.52287581699346</v>
      </c>
      <c r="R25" s="35">
        <f t="shared" si="0"/>
        <v>65.445065987176392</v>
      </c>
      <c r="S25" s="35">
        <f t="shared" si="1"/>
        <v>6.7731717886516645</v>
      </c>
    </row>
    <row r="26" spans="1:19" ht="15" customHeight="1" x14ac:dyDescent="0.25">
      <c r="A26" s="1" t="s">
        <v>2</v>
      </c>
      <c r="B26" s="42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50">
        <v>392.15333333333302</v>
      </c>
      <c r="Q26" s="76">
        <v>382.35294117647055</v>
      </c>
      <c r="R26" s="35">
        <f t="shared" si="0"/>
        <v>43.381456807071586</v>
      </c>
      <c r="S26" s="35">
        <f t="shared" si="1"/>
        <v>-2.4991224921023609</v>
      </c>
    </row>
    <row r="27" spans="1:19" ht="15" customHeight="1" x14ac:dyDescent="0.25">
      <c r="A27" s="1" t="s">
        <v>25</v>
      </c>
      <c r="B27" s="42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50">
        <v>175.80288888888799</v>
      </c>
      <c r="Q27" s="76">
        <v>184.19256533458099</v>
      </c>
      <c r="R27" s="35">
        <f t="shared" si="0"/>
        <v>29.738884908146169</v>
      </c>
      <c r="S27" s="35">
        <f t="shared" si="1"/>
        <v>4.7722062468469977</v>
      </c>
    </row>
    <row r="28" spans="1:19" ht="15" customHeight="1" x14ac:dyDescent="0.25">
      <c r="A28" s="1" t="s">
        <v>26</v>
      </c>
      <c r="B28" s="42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50">
        <v>425.38549999999952</v>
      </c>
      <c r="Q28" s="76">
        <v>429.89807906460612</v>
      </c>
      <c r="R28" s="35">
        <f t="shared" si="0"/>
        <v>36.860213371493181</v>
      </c>
      <c r="S28" s="35">
        <f t="shared" si="1"/>
        <v>1.0608210821964086</v>
      </c>
    </row>
    <row r="29" spans="1:19" s="55" customFormat="1" x14ac:dyDescent="0.25">
      <c r="B29" s="56"/>
      <c r="P29" s="57"/>
      <c r="Q29" s="57"/>
      <c r="R29" s="58">
        <f>AVERAGE(R4:R28)</f>
        <v>53.041599471163721</v>
      </c>
      <c r="S29" s="58">
        <f>AVERAGE(S4:S28)</f>
        <v>4.7384262071788781</v>
      </c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C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50">
        <v>480.41666666666652</v>
      </c>
      <c r="Q4" s="76">
        <v>580.82000000000005</v>
      </c>
      <c r="R4" s="35">
        <f>(Q4-E4)/E4*100</f>
        <v>63.655594689786064</v>
      </c>
      <c r="S4" s="35">
        <f>(Q4-P4)/P4*100</f>
        <v>20.899219427580274</v>
      </c>
    </row>
    <row r="5" spans="1:19" ht="15" customHeight="1" x14ac:dyDescent="0.25">
      <c r="A5" s="1" t="s">
        <v>17</v>
      </c>
      <c r="B5" s="42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50">
        <v>48.863636363636303</v>
      </c>
      <c r="Q5" s="76">
        <v>50.409090909090899</v>
      </c>
      <c r="R5" s="35">
        <f t="shared" ref="R5:R28" si="0">(Q5-E5)/E5*100</f>
        <v>71.368653421633908</v>
      </c>
      <c r="S5" s="35">
        <f t="shared" ref="S5:S28" si="1">(Q5-P5)/P5*100</f>
        <v>3.1627906976745273</v>
      </c>
    </row>
    <row r="6" spans="1:19" ht="15" customHeight="1" x14ac:dyDescent="0.25">
      <c r="A6" s="1" t="s">
        <v>30</v>
      </c>
      <c r="B6" s="42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50">
        <v>330.729166666666</v>
      </c>
      <c r="Q6" s="76">
        <v>324.40476190476193</v>
      </c>
      <c r="R6" s="35">
        <f t="shared" si="0"/>
        <v>38.127673055599828</v>
      </c>
      <c r="S6" s="35">
        <f t="shared" si="1"/>
        <v>-1.9122609673788742</v>
      </c>
    </row>
    <row r="7" spans="1:19" ht="15" customHeight="1" x14ac:dyDescent="0.25">
      <c r="A7" s="1" t="s">
        <v>29</v>
      </c>
      <c r="B7" s="42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50">
        <v>279.42708333333303</v>
      </c>
      <c r="Q7" s="76">
        <v>280.11363636363637</v>
      </c>
      <c r="R7" s="35">
        <f t="shared" si="0"/>
        <v>41.122994652406774</v>
      </c>
      <c r="S7" s="35">
        <f t="shared" si="1"/>
        <v>0.24570024570035814</v>
      </c>
    </row>
    <row r="8" spans="1:19" ht="15" customHeight="1" x14ac:dyDescent="0.25">
      <c r="A8" s="1" t="s">
        <v>12</v>
      </c>
      <c r="B8" s="42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50">
        <v>978.91549999999904</v>
      </c>
      <c r="Q8" s="76">
        <v>980.78903632034599</v>
      </c>
      <c r="R8" s="35">
        <f t="shared" si="0"/>
        <v>20.960704007102677</v>
      </c>
      <c r="S8" s="35">
        <f t="shared" si="1"/>
        <v>0.1913889728323788</v>
      </c>
    </row>
    <row r="9" spans="1:19" ht="15" customHeight="1" x14ac:dyDescent="0.25">
      <c r="A9" s="1" t="s">
        <v>11</v>
      </c>
      <c r="B9" s="42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50">
        <v>1013.0606249999994</v>
      </c>
      <c r="Q9" s="76">
        <v>1007.5495083263085</v>
      </c>
      <c r="R9" s="35">
        <f t="shared" si="0"/>
        <v>9.213983399348173</v>
      </c>
      <c r="S9" s="35">
        <f t="shared" si="1"/>
        <v>-0.54400660115389832</v>
      </c>
    </row>
    <row r="10" spans="1:19" ht="15" customHeight="1" x14ac:dyDescent="0.25">
      <c r="A10" s="1" t="s">
        <v>10</v>
      </c>
      <c r="B10" s="42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50">
        <v>371.587301587301</v>
      </c>
      <c r="Q10" s="76">
        <v>350</v>
      </c>
      <c r="R10" s="35">
        <f t="shared" si="0"/>
        <v>46.596858638743456</v>
      </c>
      <c r="S10" s="35">
        <f t="shared" si="1"/>
        <v>-5.8094831268687104</v>
      </c>
    </row>
    <row r="11" spans="1:19" ht="15" customHeight="1" x14ac:dyDescent="0.25">
      <c r="A11" s="1" t="s">
        <v>8</v>
      </c>
      <c r="B11" s="42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50">
        <v>280.97402597402498</v>
      </c>
      <c r="Q11" s="76">
        <v>265.29411764705901</v>
      </c>
      <c r="R11" s="35">
        <f t="shared" si="0"/>
        <v>45.101614027562164</v>
      </c>
      <c r="S11" s="35">
        <f t="shared" si="1"/>
        <v>-5.5805543849151107</v>
      </c>
    </row>
    <row r="12" spans="1:19" ht="15" customHeight="1" x14ac:dyDescent="0.25">
      <c r="A12" s="1" t="s">
        <v>7</v>
      </c>
      <c r="B12" s="42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51">
        <v>850.23</v>
      </c>
      <c r="Q12" s="76">
        <v>856.66666666666697</v>
      </c>
      <c r="R12" s="35">
        <f t="shared" si="0"/>
        <v>47.690963841574209</v>
      </c>
      <c r="S12" s="35">
        <f t="shared" si="1"/>
        <v>0.75705005312291396</v>
      </c>
    </row>
    <row r="13" spans="1:19" ht="15" customHeight="1" x14ac:dyDescent="0.25">
      <c r="A13" s="1" t="s">
        <v>14</v>
      </c>
      <c r="B13" s="42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50">
        <v>850</v>
      </c>
      <c r="Q13" s="76">
        <v>877.45</v>
      </c>
      <c r="R13" s="35">
        <f t="shared" si="0"/>
        <v>13.219354838709682</v>
      </c>
      <c r="S13" s="35">
        <f t="shared" si="1"/>
        <v>3.2294117647058878</v>
      </c>
    </row>
    <row r="14" spans="1:19" ht="15" customHeight="1" x14ac:dyDescent="0.25">
      <c r="A14" s="1" t="s">
        <v>13</v>
      </c>
      <c r="B14" s="42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50">
        <v>958.33333333332996</v>
      </c>
      <c r="Q14" s="76">
        <v>982.5</v>
      </c>
      <c r="R14" s="35">
        <f t="shared" si="0"/>
        <v>28.013029315960914</v>
      </c>
      <c r="S14" s="35">
        <f t="shared" si="1"/>
        <v>2.5217391304351433</v>
      </c>
    </row>
    <row r="15" spans="1:19" ht="15" customHeight="1" x14ac:dyDescent="0.25">
      <c r="A15" s="1" t="s">
        <v>24</v>
      </c>
      <c r="B15" s="42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50">
        <v>140</v>
      </c>
      <c r="Q15" s="76">
        <v>148.57142857142858</v>
      </c>
      <c r="R15" s="35">
        <f t="shared" si="0"/>
        <v>17.29323308270693</v>
      </c>
      <c r="S15" s="35">
        <f t="shared" si="1"/>
        <v>6.1224489795918453</v>
      </c>
    </row>
    <row r="16" spans="1:19" ht="15" customHeight="1" x14ac:dyDescent="0.25">
      <c r="A16" s="1" t="s">
        <v>23</v>
      </c>
      <c r="B16" s="42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50">
        <v>171.794871794871</v>
      </c>
      <c r="Q16" s="76">
        <v>189.09090909090909</v>
      </c>
      <c r="R16" s="35">
        <f t="shared" si="0"/>
        <v>36.265793167993266</v>
      </c>
      <c r="S16" s="35">
        <f t="shared" si="1"/>
        <v>10.067842605156549</v>
      </c>
    </row>
    <row r="17" spans="1:19" ht="15" customHeight="1" x14ac:dyDescent="0.25">
      <c r="A17" s="1" t="s">
        <v>15</v>
      </c>
      <c r="B17" s="42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50">
        <v>1375</v>
      </c>
      <c r="Q17" s="76">
        <v>1383.3333333333301</v>
      </c>
      <c r="R17" s="35">
        <f t="shared" si="0"/>
        <v>35.399673735725834</v>
      </c>
      <c r="S17" s="35">
        <f t="shared" si="1"/>
        <v>0.60606060606036904</v>
      </c>
    </row>
    <row r="18" spans="1:19" ht="15" customHeight="1" x14ac:dyDescent="0.25">
      <c r="A18" s="1" t="s">
        <v>27</v>
      </c>
      <c r="B18" s="42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50">
        <v>210.77041666666599</v>
      </c>
      <c r="Q18" s="76">
        <v>293.56295878035007</v>
      </c>
      <c r="R18" s="35">
        <f t="shared" si="0"/>
        <v>139.64570389389002</v>
      </c>
      <c r="S18" s="35">
        <f t="shared" si="1"/>
        <v>39.280912104766919</v>
      </c>
    </row>
    <row r="19" spans="1:19" ht="15" customHeight="1" x14ac:dyDescent="0.25">
      <c r="A19" s="1" t="s">
        <v>28</v>
      </c>
      <c r="B19" s="42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 t="s">
        <v>36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50">
        <v>266.33</v>
      </c>
      <c r="Q19" s="76">
        <v>339.72582972583001</v>
      </c>
      <c r="R19" s="35">
        <f t="shared" si="0"/>
        <v>109.66200495314655</v>
      </c>
      <c r="S19" s="35">
        <f t="shared" si="1"/>
        <v>27.558228410554587</v>
      </c>
    </row>
    <row r="20" spans="1:19" ht="15" customHeight="1" x14ac:dyDescent="0.25">
      <c r="A20" s="1" t="s">
        <v>19</v>
      </c>
      <c r="B20" s="42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50">
        <v>1142.4783333333301</v>
      </c>
      <c r="Q20" s="76">
        <v>1139.2879596204291</v>
      </c>
      <c r="R20" s="35">
        <f t="shared" si="0"/>
        <v>49.820557920194254</v>
      </c>
      <c r="S20" s="35">
        <f t="shared" si="1"/>
        <v>-0.27925025970449974</v>
      </c>
    </row>
    <row r="21" spans="1:19" ht="15" customHeight="1" x14ac:dyDescent="0.25">
      <c r="A21" s="1" t="s">
        <v>20</v>
      </c>
      <c r="B21" s="42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50">
        <v>1850.8616666666599</v>
      </c>
      <c r="Q21" s="76">
        <v>1805.8510385812999</v>
      </c>
      <c r="R21" s="35">
        <f t="shared" si="0"/>
        <v>31.531152444237581</v>
      </c>
      <c r="S21" s="35">
        <f t="shared" si="1"/>
        <v>-2.4318742397654485</v>
      </c>
    </row>
    <row r="22" spans="1:19" ht="15" customHeight="1" x14ac:dyDescent="0.25">
      <c r="A22" s="1" t="s">
        <v>31</v>
      </c>
      <c r="B22" s="42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50">
        <v>295.40052380952352</v>
      </c>
      <c r="Q22" s="76">
        <v>279.61356818574791</v>
      </c>
      <c r="R22" s="35">
        <f t="shared" si="0"/>
        <v>58.092911207315638</v>
      </c>
      <c r="S22" s="35">
        <f t="shared" si="1"/>
        <v>-5.3442544448415266</v>
      </c>
    </row>
    <row r="23" spans="1:19" ht="15" customHeight="1" x14ac:dyDescent="0.25">
      <c r="A23" s="1" t="s">
        <v>4</v>
      </c>
      <c r="B23" s="42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50">
        <v>338.38</v>
      </c>
      <c r="Q23" s="76">
        <v>295.322580645161</v>
      </c>
      <c r="R23" s="35">
        <f t="shared" si="0"/>
        <v>34.635322838003653</v>
      </c>
      <c r="S23" s="35">
        <f t="shared" si="1"/>
        <v>-12.724575729901</v>
      </c>
    </row>
    <row r="24" spans="1:19" ht="15" customHeight="1" x14ac:dyDescent="0.25">
      <c r="A24" s="1" t="s">
        <v>5</v>
      </c>
      <c r="B24" s="42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50">
        <v>302.21887500000003</v>
      </c>
      <c r="Q24" s="76">
        <v>341.95304863147607</v>
      </c>
      <c r="R24" s="35">
        <f t="shared" si="0"/>
        <v>74.062402043393234</v>
      </c>
      <c r="S24" s="35">
        <f t="shared" si="1"/>
        <v>13.147482476558103</v>
      </c>
    </row>
    <row r="25" spans="1:19" ht="15" customHeight="1" x14ac:dyDescent="0.25">
      <c r="A25" s="1" t="s">
        <v>6</v>
      </c>
      <c r="B25" s="42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50">
        <v>411.3236666666665</v>
      </c>
      <c r="Q25" s="76">
        <v>406.45161290322585</v>
      </c>
      <c r="R25" s="35">
        <f t="shared" si="0"/>
        <v>53.425731747893821</v>
      </c>
      <c r="S25" s="35">
        <f t="shared" si="1"/>
        <v>-1.1844817495971904</v>
      </c>
    </row>
    <row r="26" spans="1:19" ht="15" customHeight="1" x14ac:dyDescent="0.25">
      <c r="A26" s="1" t="s">
        <v>2</v>
      </c>
      <c r="B26" s="42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50">
        <v>424.77999999999952</v>
      </c>
      <c r="Q26" s="76">
        <v>417.30053999015797</v>
      </c>
      <c r="R26" s="35">
        <f t="shared" si="0"/>
        <v>45.927405232040805</v>
      </c>
      <c r="S26" s="35">
        <f t="shared" si="1"/>
        <v>-1.7607844083623414</v>
      </c>
    </row>
    <row r="27" spans="1:19" ht="15" customHeight="1" x14ac:dyDescent="0.25">
      <c r="A27" s="1" t="s">
        <v>25</v>
      </c>
      <c r="B27" s="42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50">
        <v>262.25041666666652</v>
      </c>
      <c r="Q27" s="76">
        <v>261.03470341104003</v>
      </c>
      <c r="R27" s="35">
        <f t="shared" si="0"/>
        <v>16.126936877625724</v>
      </c>
      <c r="S27" s="35">
        <f t="shared" si="1"/>
        <v>-0.46356961833609955</v>
      </c>
    </row>
    <row r="28" spans="1:19" ht="15" customHeight="1" x14ac:dyDescent="0.25">
      <c r="A28" s="1" t="s">
        <v>26</v>
      </c>
      <c r="B28" s="42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50">
        <v>216.46583333333299</v>
      </c>
      <c r="Q28" s="76">
        <v>279.32366092184202</v>
      </c>
      <c r="R28" s="35">
        <f t="shared" si="0"/>
        <v>130.37342246017158</v>
      </c>
      <c r="S28" s="35">
        <f t="shared" si="1"/>
        <v>29.038221238228878</v>
      </c>
    </row>
    <row r="29" spans="1:19" s="55" customFormat="1" x14ac:dyDescent="0.25">
      <c r="B29" s="56"/>
      <c r="P29" s="57"/>
      <c r="Q29" s="57"/>
      <c r="R29" s="58">
        <f>AVERAGE(R4:R28)</f>
        <v>50.293347019710673</v>
      </c>
      <c r="S29" s="58">
        <f>AVERAGE(S4:S28)</f>
        <v>4.7517360472857613</v>
      </c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50">
        <v>524.09090909090901</v>
      </c>
      <c r="Q4" s="76">
        <v>584.71</v>
      </c>
      <c r="R4" s="35">
        <f>(Q4-E4)/E4*100</f>
        <v>74.280178837555894</v>
      </c>
      <c r="S4" s="35">
        <f>(Q4-P4)/P4*100</f>
        <v>11.566522116218584</v>
      </c>
    </row>
    <row r="5" spans="1:19" ht="15" customHeight="1" x14ac:dyDescent="0.25">
      <c r="A5" s="1" t="s">
        <v>17</v>
      </c>
      <c r="B5" s="42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50">
        <v>48.3333333333333</v>
      </c>
      <c r="Q5" s="76">
        <v>48.75</v>
      </c>
      <c r="R5" s="35">
        <f t="shared" ref="R5:R28" si="0">(Q5-E5)/E5*100</f>
        <v>68.565815324165285</v>
      </c>
      <c r="S5" s="35">
        <f t="shared" ref="S5:S28" si="1">(Q5-P5)/P5*100</f>
        <v>0.8620689655173106</v>
      </c>
    </row>
    <row r="6" spans="1:19" ht="15" customHeight="1" x14ac:dyDescent="0.25">
      <c r="A6" s="1" t="s">
        <v>30</v>
      </c>
      <c r="B6" s="42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50">
        <v>335</v>
      </c>
      <c r="Q6" s="76">
        <v>353.36956521739103</v>
      </c>
      <c r="R6" s="35">
        <f t="shared" si="0"/>
        <v>27.723939235201883</v>
      </c>
      <c r="S6" s="35">
        <f t="shared" si="1"/>
        <v>5.4834523036988143</v>
      </c>
    </row>
    <row r="7" spans="1:19" ht="15" customHeight="1" x14ac:dyDescent="0.25">
      <c r="A7" s="1" t="s">
        <v>29</v>
      </c>
      <c r="B7" s="42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50">
        <v>256.67016666666649</v>
      </c>
      <c r="Q7" s="76">
        <v>283.54681581419749</v>
      </c>
      <c r="R7" s="35">
        <f t="shared" si="0"/>
        <v>89.317912442019761</v>
      </c>
      <c r="S7" s="35">
        <f t="shared" si="1"/>
        <v>10.471278955623728</v>
      </c>
    </row>
    <row r="8" spans="1:19" ht="15" customHeight="1" x14ac:dyDescent="0.25">
      <c r="A8" s="1" t="s">
        <v>12</v>
      </c>
      <c r="B8" s="42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50">
        <v>1016.035</v>
      </c>
      <c r="Q8" s="76">
        <v>1094.3722943722901</v>
      </c>
      <c r="R8" s="35">
        <f t="shared" si="0"/>
        <v>26.022062983663147</v>
      </c>
      <c r="S8" s="35">
        <f t="shared" si="1"/>
        <v>7.7100980155496712</v>
      </c>
    </row>
    <row r="9" spans="1:19" ht="15" customHeight="1" x14ac:dyDescent="0.25">
      <c r="A9" s="1" t="s">
        <v>11</v>
      </c>
      <c r="B9" s="42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50">
        <v>1245.4324999999999</v>
      </c>
      <c r="Q9" s="76">
        <v>1291.0612535612538</v>
      </c>
      <c r="R9" s="35">
        <f t="shared" si="0"/>
        <v>25.044337915255138</v>
      </c>
      <c r="S9" s="35">
        <f t="shared" si="1"/>
        <v>3.6636873986549987</v>
      </c>
    </row>
    <row r="10" spans="1:19" ht="15" customHeight="1" x14ac:dyDescent="0.25">
      <c r="A10" s="1" t="s">
        <v>10</v>
      </c>
      <c r="B10" s="42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50">
        <v>260.83333333333303</v>
      </c>
      <c r="Q10" s="76">
        <v>252.222222222222</v>
      </c>
      <c r="R10" s="35">
        <f t="shared" si="0"/>
        <v>4.3678160919539977</v>
      </c>
      <c r="S10" s="35">
        <f t="shared" si="1"/>
        <v>-3.3013844515441684</v>
      </c>
    </row>
    <row r="11" spans="1:19" ht="15" customHeight="1" x14ac:dyDescent="0.25">
      <c r="A11" s="1" t="s">
        <v>8</v>
      </c>
      <c r="B11" s="42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50">
        <v>205</v>
      </c>
      <c r="Q11" s="76">
        <v>226.15384615384616</v>
      </c>
      <c r="R11" s="35">
        <f t="shared" si="0"/>
        <v>0.51282051282051577</v>
      </c>
      <c r="S11" s="35">
        <f t="shared" si="1"/>
        <v>10.318949343339591</v>
      </c>
    </row>
    <row r="12" spans="1:19" ht="15" customHeight="1" x14ac:dyDescent="0.25">
      <c r="A12" s="1" t="s">
        <v>7</v>
      </c>
      <c r="B12" s="42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50">
        <v>305.58642857142848</v>
      </c>
      <c r="Q12" s="76">
        <v>342.89605064559697</v>
      </c>
      <c r="R12" s="35">
        <f t="shared" si="0"/>
        <v>75.090640182938301</v>
      </c>
      <c r="S12" s="35">
        <f t="shared" si="1"/>
        <v>12.209188166040446</v>
      </c>
    </row>
    <row r="13" spans="1:19" ht="15" customHeight="1" x14ac:dyDescent="0.25">
      <c r="A13" s="1" t="s">
        <v>14</v>
      </c>
      <c r="B13" s="42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50">
        <v>712.5</v>
      </c>
      <c r="Q13" s="76">
        <v>718.75</v>
      </c>
      <c r="R13" s="35">
        <f t="shared" si="0"/>
        <v>-5.7377049180327866</v>
      </c>
      <c r="S13" s="35">
        <f t="shared" si="1"/>
        <v>0.8771929824561403</v>
      </c>
    </row>
    <row r="14" spans="1:19" ht="15" customHeight="1" x14ac:dyDescent="0.25">
      <c r="A14" s="1" t="s">
        <v>13</v>
      </c>
      <c r="B14" s="42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50">
        <v>875</v>
      </c>
      <c r="Q14" s="76">
        <v>820</v>
      </c>
      <c r="R14" s="35">
        <f t="shared" si="0"/>
        <v>64</v>
      </c>
      <c r="S14" s="35">
        <f t="shared" si="1"/>
        <v>-6.2857142857142865</v>
      </c>
    </row>
    <row r="15" spans="1:19" ht="15" customHeight="1" x14ac:dyDescent="0.25">
      <c r="A15" s="1" t="s">
        <v>24</v>
      </c>
      <c r="B15" s="42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50">
        <v>148.333333333333</v>
      </c>
      <c r="Q15" s="76">
        <v>148.57142857142858</v>
      </c>
      <c r="R15" s="35">
        <f t="shared" si="0"/>
        <v>39.831932773109259</v>
      </c>
      <c r="S15" s="35">
        <f t="shared" si="1"/>
        <v>0.16051364365994317</v>
      </c>
    </row>
    <row r="16" spans="1:19" ht="15" customHeight="1" x14ac:dyDescent="0.25">
      <c r="A16" s="1" t="s">
        <v>23</v>
      </c>
      <c r="B16" s="42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50">
        <v>165.45454545454498</v>
      </c>
      <c r="Q16" s="76">
        <v>181.875</v>
      </c>
      <c r="R16" s="35">
        <f t="shared" si="0"/>
        <v>35.177364864864906</v>
      </c>
      <c r="S16" s="35">
        <f t="shared" si="1"/>
        <v>9.9244505494508619</v>
      </c>
    </row>
    <row r="17" spans="1:19" ht="15" customHeight="1" x14ac:dyDescent="0.25">
      <c r="A17" s="1" t="s">
        <v>15</v>
      </c>
      <c r="B17" s="42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50">
        <v>1200</v>
      </c>
      <c r="Q17" s="76">
        <v>1300.9000000000001</v>
      </c>
      <c r="R17" s="35">
        <f t="shared" si="0"/>
        <v>8.4083333333333421</v>
      </c>
      <c r="S17" s="35">
        <f t="shared" si="1"/>
        <v>8.4083333333333421</v>
      </c>
    </row>
    <row r="18" spans="1:19" ht="15" customHeight="1" x14ac:dyDescent="0.25">
      <c r="A18" s="1" t="s">
        <v>27</v>
      </c>
      <c r="B18" s="42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50">
        <v>261.10616666666647</v>
      </c>
      <c r="Q18" s="76">
        <v>248.69951566200803</v>
      </c>
      <c r="R18" s="35">
        <f t="shared" si="0"/>
        <v>86.186882105686649</v>
      </c>
      <c r="S18" s="35">
        <f t="shared" si="1"/>
        <v>-4.751573340087762</v>
      </c>
    </row>
    <row r="19" spans="1:19" ht="15" customHeight="1" x14ac:dyDescent="0.25">
      <c r="A19" s="1" t="s">
        <v>28</v>
      </c>
      <c r="B19" s="42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 t="s">
        <v>36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50">
        <v>269.03666666666601</v>
      </c>
      <c r="Q19" s="76">
        <v>276.70488988136043</v>
      </c>
      <c r="R19" s="35">
        <f t="shared" si="0"/>
        <v>94.228089686060841</v>
      </c>
      <c r="S19" s="35">
        <f t="shared" si="1"/>
        <v>2.8502520900600068</v>
      </c>
    </row>
    <row r="20" spans="1:19" ht="15" customHeight="1" x14ac:dyDescent="0.25">
      <c r="A20" s="1" t="s">
        <v>19</v>
      </c>
      <c r="B20" s="42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50">
        <v>961.54</v>
      </c>
      <c r="Q20" s="76">
        <v>963.33333333333303</v>
      </c>
      <c r="R20" s="35">
        <f t="shared" si="0"/>
        <v>13.333333333333297</v>
      </c>
      <c r="S20" s="35">
        <f t="shared" si="1"/>
        <v>0.18650636825644973</v>
      </c>
    </row>
    <row r="21" spans="1:19" ht="15" customHeight="1" x14ac:dyDescent="0.25">
      <c r="A21" s="1" t="s">
        <v>20</v>
      </c>
      <c r="B21" s="42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50">
        <v>1363.64</v>
      </c>
      <c r="Q21" s="76">
        <v>1353.8461538461499</v>
      </c>
      <c r="R21" s="35">
        <f t="shared" si="0"/>
        <v>93.406593406592847</v>
      </c>
      <c r="S21" s="35">
        <f t="shared" si="1"/>
        <v>-0.71821346937975949</v>
      </c>
    </row>
    <row r="22" spans="1:19" ht="15" customHeight="1" x14ac:dyDescent="0.25">
      <c r="A22" s="1" t="s">
        <v>31</v>
      </c>
      <c r="B22" s="42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50">
        <v>142.34616666666651</v>
      </c>
      <c r="Q22" s="76">
        <v>144.86214377792501</v>
      </c>
      <c r="R22" s="35">
        <f t="shared" si="0"/>
        <v>-0.80381291056656456</v>
      </c>
      <c r="S22" s="35">
        <f t="shared" si="1"/>
        <v>1.7675060524462154</v>
      </c>
    </row>
    <row r="23" spans="1:19" ht="15" customHeight="1" x14ac:dyDescent="0.25">
      <c r="A23" s="1" t="s">
        <v>4</v>
      </c>
      <c r="B23" s="42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50">
        <v>262.5</v>
      </c>
      <c r="Q23" s="76">
        <v>268.38407494145201</v>
      </c>
      <c r="R23" s="35">
        <f t="shared" si="0"/>
        <v>55.476813197458007</v>
      </c>
      <c r="S23" s="35">
        <f t="shared" si="1"/>
        <v>2.2415523586483861</v>
      </c>
    </row>
    <row r="24" spans="1:19" ht="15" customHeight="1" x14ac:dyDescent="0.25">
      <c r="A24" s="1" t="s">
        <v>5</v>
      </c>
      <c r="B24" s="42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50">
        <v>306.22449999999947</v>
      </c>
      <c r="Q24" s="76">
        <v>305.55429093836403</v>
      </c>
      <c r="R24" s="35">
        <f t="shared" si="0"/>
        <v>85.965851013367882</v>
      </c>
      <c r="S24" s="35">
        <f t="shared" si="1"/>
        <v>-0.21886199883922866</v>
      </c>
    </row>
    <row r="25" spans="1:19" ht="15" customHeight="1" x14ac:dyDescent="0.25">
      <c r="A25" s="1" t="s">
        <v>6</v>
      </c>
      <c r="B25" s="42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51">
        <v>300.67</v>
      </c>
      <c r="Q25" s="76">
        <v>280.89</v>
      </c>
      <c r="R25" s="35">
        <f t="shared" si="0"/>
        <v>49.160755794196447</v>
      </c>
      <c r="S25" s="35">
        <f t="shared" si="1"/>
        <v>-6.5786410350217945</v>
      </c>
    </row>
    <row r="26" spans="1:19" ht="15" customHeight="1" x14ac:dyDescent="0.25">
      <c r="A26" s="1" t="s">
        <v>2</v>
      </c>
      <c r="B26" s="42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50">
        <v>395.49388888888848</v>
      </c>
      <c r="Q26" s="76">
        <v>428.39269925476816</v>
      </c>
      <c r="R26" s="35">
        <f t="shared" si="0"/>
        <v>63.629692276526328</v>
      </c>
      <c r="S26" s="35">
        <f t="shared" si="1"/>
        <v>8.3184118111929664</v>
      </c>
    </row>
    <row r="27" spans="1:19" ht="15" customHeight="1" x14ac:dyDescent="0.25">
      <c r="A27" s="1" t="s">
        <v>25</v>
      </c>
      <c r="B27" s="42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50">
        <v>212.025555555555</v>
      </c>
      <c r="Q27" s="76">
        <v>217.989820915162</v>
      </c>
      <c r="R27" s="35">
        <f t="shared" si="0"/>
        <v>6.6971865453274102</v>
      </c>
      <c r="S27" s="35">
        <f t="shared" si="1"/>
        <v>2.8129936242729188</v>
      </c>
    </row>
    <row r="28" spans="1:19" ht="15" customHeight="1" x14ac:dyDescent="0.25">
      <c r="A28" s="1" t="s">
        <v>26</v>
      </c>
      <c r="B28" s="42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50">
        <v>145.36696969696899</v>
      </c>
      <c r="Q28" s="76">
        <v>190.50692369162152</v>
      </c>
      <c r="R28" s="35">
        <f t="shared" si="0"/>
        <v>58.769000493059089</v>
      </c>
      <c r="S28" s="35">
        <f t="shared" si="1"/>
        <v>31.052414512561537</v>
      </c>
    </row>
    <row r="29" spans="1:19" s="55" customFormat="1" x14ac:dyDescent="0.25">
      <c r="B29" s="56"/>
      <c r="P29" s="57"/>
      <c r="Q29" s="57"/>
      <c r="R29" s="58">
        <f>AVERAGE(R4:R28)</f>
        <v>45.546233380795641</v>
      </c>
      <c r="S29" s="58">
        <f>AVERAGE(S4:S28)</f>
        <v>4.3612393604157971</v>
      </c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50">
        <v>447.142857142857</v>
      </c>
      <c r="Q4" s="76">
        <v>575.71</v>
      </c>
      <c r="R4" s="35">
        <f>(Q4-E4)/E4*100</f>
        <v>50.512418300653607</v>
      </c>
      <c r="S4" s="35">
        <f>(Q4-P4)/P4*100</f>
        <v>28.753035143770017</v>
      </c>
    </row>
    <row r="5" spans="1:19" ht="15" customHeight="1" x14ac:dyDescent="0.25">
      <c r="A5" s="1" t="s">
        <v>17</v>
      </c>
      <c r="B5" s="42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50">
        <v>47</v>
      </c>
      <c r="Q5" s="76">
        <v>48.357142857142897</v>
      </c>
      <c r="R5" s="35">
        <f t="shared" ref="R5:R28" si="0">(Q5-E5)/E5*100</f>
        <v>64.386887899636008</v>
      </c>
      <c r="S5" s="35">
        <f t="shared" ref="S5:S28" si="1">(Q5-P5)/P5*100</f>
        <v>2.887537993921057</v>
      </c>
    </row>
    <row r="6" spans="1:19" ht="15" customHeight="1" x14ac:dyDescent="0.25">
      <c r="A6" s="1" t="s">
        <v>30</v>
      </c>
      <c r="B6" s="42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50">
        <v>358.08749999999998</v>
      </c>
      <c r="Q6" s="76">
        <v>251.523444626893</v>
      </c>
      <c r="R6" s="35">
        <f t="shared" si="0"/>
        <v>17.140125411632415</v>
      </c>
      <c r="S6" s="35">
        <f t="shared" si="1"/>
        <v>-29.759222361324255</v>
      </c>
    </row>
    <row r="7" spans="1:19" ht="15" customHeight="1" x14ac:dyDescent="0.25">
      <c r="A7" s="1" t="s">
        <v>29</v>
      </c>
      <c r="B7" s="42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50">
        <v>269.94696428571399</v>
      </c>
      <c r="Q7" s="76">
        <v>298.70817935224625</v>
      </c>
      <c r="R7" s="35">
        <f t="shared" si="0"/>
        <v>57.964270748115375</v>
      </c>
      <c r="S7" s="35">
        <f t="shared" si="1"/>
        <v>10.65439470402459</v>
      </c>
    </row>
    <row r="8" spans="1:19" ht="15" customHeight="1" x14ac:dyDescent="0.25">
      <c r="A8" s="1" t="s">
        <v>12</v>
      </c>
      <c r="B8" s="42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50">
        <v>1136.9045454545401</v>
      </c>
      <c r="Q8" s="76">
        <v>1118.1818181818182</v>
      </c>
      <c r="R8" s="35">
        <f t="shared" si="0"/>
        <v>35.537190082644635</v>
      </c>
      <c r="S8" s="35">
        <f t="shared" si="1"/>
        <v>-1.6468161155285381</v>
      </c>
    </row>
    <row r="9" spans="1:19" ht="15" customHeight="1" x14ac:dyDescent="0.25">
      <c r="A9" s="1" t="s">
        <v>11</v>
      </c>
      <c r="B9" s="42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50">
        <v>1270.454545454545</v>
      </c>
      <c r="Q9" s="76">
        <v>1276.1904761904764</v>
      </c>
      <c r="R9" s="35">
        <f t="shared" si="0"/>
        <v>29.982363315696709</v>
      </c>
      <c r="S9" s="35">
        <f t="shared" si="1"/>
        <v>0.45148649799817309</v>
      </c>
    </row>
    <row r="10" spans="1:19" ht="15" customHeight="1" x14ac:dyDescent="0.25">
      <c r="A10" s="1" t="s">
        <v>10</v>
      </c>
      <c r="B10" s="42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50">
        <v>290</v>
      </c>
      <c r="Q10" s="76">
        <v>278.46153846153845</v>
      </c>
      <c r="R10" s="35">
        <f t="shared" si="0"/>
        <v>15.437763526202136</v>
      </c>
      <c r="S10" s="35">
        <f t="shared" si="1"/>
        <v>-3.9787798408488095</v>
      </c>
    </row>
    <row r="11" spans="1:19" ht="15" customHeight="1" x14ac:dyDescent="0.25">
      <c r="A11" s="1" t="s">
        <v>8</v>
      </c>
      <c r="B11" s="42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50">
        <v>241.66666666666649</v>
      </c>
      <c r="Q11" s="76">
        <v>233.125</v>
      </c>
      <c r="R11" s="35">
        <f t="shared" si="0"/>
        <v>1.9632206759443893</v>
      </c>
      <c r="S11" s="35">
        <f t="shared" si="1"/>
        <v>-3.5344827586206176</v>
      </c>
    </row>
    <row r="12" spans="1:19" ht="15" customHeight="1" x14ac:dyDescent="0.25">
      <c r="A12" s="1" t="s">
        <v>7</v>
      </c>
      <c r="B12" s="42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50">
        <v>353.29149999999998</v>
      </c>
      <c r="Q12" s="76">
        <v>382.37780462393948</v>
      </c>
      <c r="R12" s="35">
        <f t="shared" si="0"/>
        <v>130.66680518574353</v>
      </c>
      <c r="S12" s="35">
        <f t="shared" si="1"/>
        <v>8.2329477567219982</v>
      </c>
    </row>
    <row r="13" spans="1:19" ht="15" customHeight="1" x14ac:dyDescent="0.25">
      <c r="A13" s="1" t="s">
        <v>14</v>
      </c>
      <c r="B13" s="42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50">
        <v>850</v>
      </c>
      <c r="Q13" s="76">
        <v>800</v>
      </c>
      <c r="R13" s="35">
        <f t="shared" si="0"/>
        <v>-20</v>
      </c>
      <c r="S13" s="35">
        <f t="shared" si="1"/>
        <v>-5.8823529411764701</v>
      </c>
    </row>
    <row r="14" spans="1:19" ht="15" customHeight="1" x14ac:dyDescent="0.25">
      <c r="A14" s="1" t="s">
        <v>13</v>
      </c>
      <c r="B14" s="42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50">
        <v>1028.57</v>
      </c>
      <c r="Q14" s="76">
        <v>800</v>
      </c>
      <c r="R14" s="35">
        <f t="shared" si="0"/>
        <v>60</v>
      </c>
      <c r="S14" s="35">
        <f t="shared" si="1"/>
        <v>-22.222114197380822</v>
      </c>
    </row>
    <row r="15" spans="1:19" ht="15" customHeight="1" x14ac:dyDescent="0.25">
      <c r="A15" s="1" t="s">
        <v>24</v>
      </c>
      <c r="B15" s="42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50">
        <v>165</v>
      </c>
      <c r="Q15" s="76">
        <v>155</v>
      </c>
      <c r="R15" s="35">
        <f t="shared" si="0"/>
        <v>29.166666666666668</v>
      </c>
      <c r="S15" s="35">
        <f t="shared" si="1"/>
        <v>-6.0606060606060606</v>
      </c>
    </row>
    <row r="16" spans="1:19" ht="15" customHeight="1" x14ac:dyDescent="0.25">
      <c r="A16" s="1" t="s">
        <v>23</v>
      </c>
      <c r="B16" s="42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50">
        <v>170.91666666666652</v>
      </c>
      <c r="Q16" s="76">
        <v>174.58333333333334</v>
      </c>
      <c r="R16" s="35">
        <f t="shared" si="0"/>
        <v>32.010081915563966</v>
      </c>
      <c r="S16" s="35">
        <f t="shared" si="1"/>
        <v>2.1452949780595794</v>
      </c>
    </row>
    <row r="17" spans="1:19" ht="15" customHeight="1" x14ac:dyDescent="0.25">
      <c r="A17" s="1" t="s">
        <v>15</v>
      </c>
      <c r="B17" s="42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51">
        <v>1550.22</v>
      </c>
      <c r="Q17" s="76">
        <v>1700</v>
      </c>
      <c r="R17" s="35">
        <f t="shared" si="0"/>
        <v>13.333333333333334</v>
      </c>
      <c r="S17" s="35">
        <f t="shared" si="1"/>
        <v>9.6618544464656608</v>
      </c>
    </row>
    <row r="18" spans="1:19" ht="15" customHeight="1" x14ac:dyDescent="0.25">
      <c r="A18" s="1" t="s">
        <v>27</v>
      </c>
      <c r="B18" s="42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50">
        <v>243.1245714285705</v>
      </c>
      <c r="Q18" s="76">
        <v>278.3042353282234</v>
      </c>
      <c r="R18" s="35">
        <f t="shared" si="0"/>
        <v>124.78026034796603</v>
      </c>
      <c r="S18" s="35">
        <f t="shared" si="1"/>
        <v>14.46981014421597</v>
      </c>
    </row>
    <row r="19" spans="1:19" ht="15" customHeight="1" x14ac:dyDescent="0.25">
      <c r="A19" s="1" t="s">
        <v>28</v>
      </c>
      <c r="B19" s="42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 t="s">
        <v>36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50">
        <v>251.66624999999999</v>
      </c>
      <c r="Q19" s="76">
        <v>297.495835792511</v>
      </c>
      <c r="R19" s="35">
        <f t="shared" si="0"/>
        <v>91.905559077105849</v>
      </c>
      <c r="S19" s="35">
        <f t="shared" si="1"/>
        <v>18.210461590503698</v>
      </c>
    </row>
    <row r="20" spans="1:19" ht="15" customHeight="1" x14ac:dyDescent="0.25">
      <c r="A20" s="1" t="s">
        <v>19</v>
      </c>
      <c r="B20" s="42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50">
        <v>1233.335</v>
      </c>
      <c r="Q20" s="76">
        <v>1211.6500000000001</v>
      </c>
      <c r="R20" s="35">
        <f t="shared" si="0"/>
        <v>20.778508771929829</v>
      </c>
      <c r="S20" s="35">
        <f t="shared" si="1"/>
        <v>-1.7582408672420669</v>
      </c>
    </row>
    <row r="21" spans="1:19" ht="15" customHeight="1" x14ac:dyDescent="0.25">
      <c r="A21" s="1" t="s">
        <v>20</v>
      </c>
      <c r="B21" s="42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50">
        <v>1330.44625</v>
      </c>
      <c r="Q21" s="76">
        <v>1537.30158730159</v>
      </c>
      <c r="R21" s="35">
        <f t="shared" si="0"/>
        <v>21.120804527279528</v>
      </c>
      <c r="S21" s="35">
        <f t="shared" si="1"/>
        <v>15.547816178337909</v>
      </c>
    </row>
    <row r="22" spans="1:19" ht="15" customHeight="1" x14ac:dyDescent="0.25">
      <c r="A22" s="1" t="s">
        <v>31</v>
      </c>
      <c r="B22" s="42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50">
        <v>191.993333333333</v>
      </c>
      <c r="Q22" s="76">
        <v>198.72169931223499</v>
      </c>
      <c r="R22" s="35">
        <f t="shared" si="0"/>
        <v>44.664451503925349</v>
      </c>
      <c r="S22" s="35">
        <f t="shared" si="1"/>
        <v>3.5044789639754867</v>
      </c>
    </row>
    <row r="23" spans="1:19" ht="15" customHeight="1" x14ac:dyDescent="0.25">
      <c r="A23" s="1" t="s">
        <v>4</v>
      </c>
      <c r="B23" s="42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50">
        <v>343.8116666666665</v>
      </c>
      <c r="Q23" s="76">
        <v>308.06320563019614</v>
      </c>
      <c r="R23" s="35">
        <f t="shared" si="0"/>
        <v>51.911354340939589</v>
      </c>
      <c r="S23" s="35">
        <f t="shared" si="1"/>
        <v>-10.397687019483644</v>
      </c>
    </row>
    <row r="24" spans="1:19" ht="15" customHeight="1" x14ac:dyDescent="0.25">
      <c r="A24" s="1" t="s">
        <v>5</v>
      </c>
      <c r="B24" s="42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50">
        <v>267.10758333333251</v>
      </c>
      <c r="Q24" s="76">
        <v>286.48155830308411</v>
      </c>
      <c r="R24" s="35">
        <f t="shared" si="0"/>
        <v>61.296220464551219</v>
      </c>
      <c r="S24" s="35">
        <f t="shared" si="1"/>
        <v>7.2532478217116614</v>
      </c>
    </row>
    <row r="25" spans="1:19" ht="15" customHeight="1" x14ac:dyDescent="0.25">
      <c r="A25" s="1" t="s">
        <v>6</v>
      </c>
      <c r="B25" s="42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50">
        <v>344.48166666666651</v>
      </c>
      <c r="Q25" s="76">
        <v>306.79778490343512</v>
      </c>
      <c r="R25" s="35">
        <f t="shared" si="0"/>
        <v>60.916931490976381</v>
      </c>
      <c r="S25" s="35">
        <f t="shared" si="1"/>
        <v>-10.939299652104779</v>
      </c>
    </row>
    <row r="26" spans="1:19" ht="15" customHeight="1" x14ac:dyDescent="0.25">
      <c r="A26" s="1" t="s">
        <v>2</v>
      </c>
      <c r="B26" s="42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50">
        <v>362.21833333333302</v>
      </c>
      <c r="Q26" s="76">
        <v>362.16995844050933</v>
      </c>
      <c r="R26" s="35">
        <f t="shared" si="0"/>
        <v>48.769207904828413</v>
      </c>
      <c r="S26" s="35">
        <f t="shared" si="1"/>
        <v>-1.3355175144923043E-2</v>
      </c>
    </row>
    <row r="27" spans="1:19" ht="15" customHeight="1" x14ac:dyDescent="0.25">
      <c r="A27" s="1" t="s">
        <v>25</v>
      </c>
      <c r="B27" s="42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50">
        <v>219.84071428571349</v>
      </c>
      <c r="Q27" s="76">
        <v>218.89889278521042</v>
      </c>
      <c r="R27" s="35">
        <f t="shared" si="0"/>
        <v>298.11742210883381</v>
      </c>
      <c r="S27" s="35">
        <f t="shared" si="1"/>
        <v>-0.42841086263895589</v>
      </c>
    </row>
    <row r="28" spans="1:19" ht="15" customHeight="1" x14ac:dyDescent="0.25">
      <c r="A28" s="1" t="s">
        <v>26</v>
      </c>
      <c r="B28" s="42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50">
        <v>213.49374999999998</v>
      </c>
      <c r="Q28" s="76">
        <v>288.16687041038898</v>
      </c>
      <c r="R28" s="35">
        <f t="shared" si="0"/>
        <v>97.79845192411824</v>
      </c>
      <c r="S28" s="35">
        <f t="shared" si="1"/>
        <v>34.976724335203727</v>
      </c>
    </row>
    <row r="29" spans="1:19" s="55" customFormat="1" x14ac:dyDescent="0.25">
      <c r="B29" s="56"/>
      <c r="P29" s="57"/>
      <c r="Q29" s="57"/>
      <c r="R29" s="58">
        <f>AVERAGE(R4:R28)</f>
        <v>57.60641198097148</v>
      </c>
      <c r="S29" s="58">
        <f>AVERAGE(S4:S28)</f>
        <v>2.4051089081123833</v>
      </c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50">
        <v>565</v>
      </c>
      <c r="Q4" s="76">
        <v>587</v>
      </c>
      <c r="R4" s="35">
        <f>(Q4-E4)/E4*100</f>
        <v>84.156862745098039</v>
      </c>
      <c r="S4" s="35">
        <f>(Q4-P4)/P4*100</f>
        <v>3.8938053097345131</v>
      </c>
    </row>
    <row r="5" spans="1:19" ht="15" customHeight="1" x14ac:dyDescent="0.25">
      <c r="A5" s="1" t="s">
        <v>17</v>
      </c>
      <c r="B5" s="42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50">
        <v>49.625</v>
      </c>
      <c r="Q5" s="76">
        <v>49</v>
      </c>
      <c r="R5" s="35">
        <f t="shared" ref="R5:R28" si="0">(Q5-E5)/E5*100</f>
        <v>82.711864406779796</v>
      </c>
      <c r="S5" s="35">
        <f t="shared" ref="S5:S28" si="1">(Q5-P5)/P5*100</f>
        <v>-1.2594458438287155</v>
      </c>
    </row>
    <row r="6" spans="1:19" ht="15" customHeight="1" x14ac:dyDescent="0.25">
      <c r="A6" s="1" t="s">
        <v>30</v>
      </c>
      <c r="B6" s="42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50">
        <v>303.57249999999999</v>
      </c>
      <c r="Q6" s="76">
        <v>315.19274376417235</v>
      </c>
      <c r="R6" s="35">
        <f t="shared" si="0"/>
        <v>57.219046171275124</v>
      </c>
      <c r="S6" s="35">
        <f t="shared" si="1"/>
        <v>3.8278314946750309</v>
      </c>
    </row>
    <row r="7" spans="1:19" ht="15" customHeight="1" x14ac:dyDescent="0.25">
      <c r="A7" s="1" t="s">
        <v>29</v>
      </c>
      <c r="B7" s="42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50">
        <v>339.71283333333298</v>
      </c>
      <c r="Q7" s="76">
        <v>282.61136134504602</v>
      </c>
      <c r="R7" s="35">
        <f t="shared" si="0"/>
        <v>81.984087411342372</v>
      </c>
      <c r="S7" s="35">
        <f t="shared" si="1"/>
        <v>-16.808747384664702</v>
      </c>
    </row>
    <row r="8" spans="1:19" ht="15" customHeight="1" x14ac:dyDescent="0.25">
      <c r="A8" s="1" t="s">
        <v>12</v>
      </c>
      <c r="B8" s="42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50">
        <v>976.91916666666646</v>
      </c>
      <c r="Q8" s="76">
        <v>940.87533648937199</v>
      </c>
      <c r="R8" s="35">
        <f t="shared" si="0"/>
        <v>10.151312638420448</v>
      </c>
      <c r="S8" s="35">
        <f t="shared" si="1"/>
        <v>-3.689540691506664</v>
      </c>
    </row>
    <row r="9" spans="1:19" ht="15" customHeight="1" x14ac:dyDescent="0.25">
      <c r="A9" s="1" t="s">
        <v>11</v>
      </c>
      <c r="B9" s="42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50">
        <v>1241.0138095238001</v>
      </c>
      <c r="Q9" s="76">
        <v>1295.35805206536</v>
      </c>
      <c r="R9" s="35">
        <f t="shared" si="0"/>
        <v>29.299445819577812</v>
      </c>
      <c r="S9" s="35">
        <f t="shared" si="1"/>
        <v>4.3790199693597902</v>
      </c>
    </row>
    <row r="10" spans="1:19" ht="15" customHeight="1" x14ac:dyDescent="0.25">
      <c r="A10" s="1" t="s">
        <v>10</v>
      </c>
      <c r="B10" s="42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50">
        <v>254.583333333333</v>
      </c>
      <c r="Q10" s="76">
        <v>225</v>
      </c>
      <c r="R10" s="35">
        <f t="shared" si="0"/>
        <v>-1.098901098901099</v>
      </c>
      <c r="S10" s="35">
        <f t="shared" si="1"/>
        <v>-11.620294599017889</v>
      </c>
    </row>
    <row r="11" spans="1:19" ht="15" customHeight="1" x14ac:dyDescent="0.25">
      <c r="A11" s="1" t="s">
        <v>8</v>
      </c>
      <c r="B11" s="42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50">
        <v>215.47619047619</v>
      </c>
      <c r="Q11" s="76">
        <v>214.16666666666666</v>
      </c>
      <c r="R11" s="35">
        <f t="shared" si="0"/>
        <v>-6.8840579710144967</v>
      </c>
      <c r="S11" s="35">
        <f t="shared" si="1"/>
        <v>-0.60773480662961832</v>
      </c>
    </row>
    <row r="12" spans="1:19" ht="15" customHeight="1" x14ac:dyDescent="0.25">
      <c r="A12" s="1" t="s">
        <v>7</v>
      </c>
      <c r="B12" s="42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50">
        <v>328.40499999999997</v>
      </c>
      <c r="Q12" s="76">
        <v>358.66666666666663</v>
      </c>
      <c r="R12" s="35">
        <f t="shared" si="0"/>
        <v>135.88144749272837</v>
      </c>
      <c r="S12" s="35">
        <f t="shared" si="1"/>
        <v>9.2147399298630219</v>
      </c>
    </row>
    <row r="13" spans="1:19" ht="15" customHeight="1" x14ac:dyDescent="0.25">
      <c r="A13" s="1" t="s">
        <v>14</v>
      </c>
      <c r="B13" s="42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51">
        <v>880.34</v>
      </c>
      <c r="Q13" s="76">
        <v>865.17000000000007</v>
      </c>
      <c r="R13" s="35">
        <f t="shared" si="0"/>
        <v>34.775281249240862</v>
      </c>
      <c r="S13" s="35">
        <f t="shared" si="1"/>
        <v>-1.7231978553740552</v>
      </c>
    </row>
    <row r="14" spans="1:19" ht="15" customHeight="1" x14ac:dyDescent="0.25">
      <c r="A14" s="1" t="s">
        <v>13</v>
      </c>
      <c r="B14" s="42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51">
        <v>970.26</v>
      </c>
      <c r="Q14" s="76">
        <v>982.91499999999996</v>
      </c>
      <c r="R14" s="35">
        <f t="shared" si="0"/>
        <v>43.889136195072574</v>
      </c>
      <c r="S14" s="35">
        <f t="shared" si="1"/>
        <v>1.3042895718673317</v>
      </c>
    </row>
    <row r="15" spans="1:19" ht="15" customHeight="1" x14ac:dyDescent="0.25">
      <c r="A15" s="1" t="s">
        <v>24</v>
      </c>
      <c r="B15" s="42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50">
        <v>130</v>
      </c>
      <c r="Q15" s="76">
        <v>140</v>
      </c>
      <c r="R15" s="35">
        <f t="shared" si="0"/>
        <v>16.666666666666664</v>
      </c>
      <c r="S15" s="35">
        <f t="shared" si="1"/>
        <v>7.6923076923076925</v>
      </c>
    </row>
    <row r="16" spans="1:19" ht="15" customHeight="1" x14ac:dyDescent="0.25">
      <c r="A16" s="1" t="s">
        <v>23</v>
      </c>
      <c r="B16" s="42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50">
        <v>166.11111111111052</v>
      </c>
      <c r="Q16" s="76">
        <v>189.28571428571428</v>
      </c>
      <c r="R16" s="35">
        <f t="shared" si="0"/>
        <v>45.477230193387797</v>
      </c>
      <c r="S16" s="35">
        <f t="shared" si="1"/>
        <v>13.95126612517957</v>
      </c>
    </row>
    <row r="17" spans="1:19" ht="15" customHeight="1" x14ac:dyDescent="0.25">
      <c r="A17" s="1" t="s">
        <v>15</v>
      </c>
      <c r="B17" s="42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50">
        <v>1350</v>
      </c>
      <c r="Q17" s="76">
        <v>1250</v>
      </c>
      <c r="R17" s="35">
        <f t="shared" si="0"/>
        <v>61.29032258064516</v>
      </c>
      <c r="S17" s="35">
        <f t="shared" si="1"/>
        <v>-7.4074074074074066</v>
      </c>
    </row>
    <row r="18" spans="1:19" ht="15" customHeight="1" x14ac:dyDescent="0.25">
      <c r="A18" s="1" t="s">
        <v>27</v>
      </c>
      <c r="B18" s="42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50">
        <v>242.0736666666665</v>
      </c>
      <c r="Q18" s="76">
        <v>224.78879569811301</v>
      </c>
      <c r="R18" s="35">
        <f t="shared" si="0"/>
        <v>87.262521344956355</v>
      </c>
      <c r="S18" s="35">
        <f t="shared" si="1"/>
        <v>-7.1403350916126787</v>
      </c>
    </row>
    <row r="19" spans="1:19" ht="15" customHeight="1" x14ac:dyDescent="0.25">
      <c r="A19" s="1" t="s">
        <v>28</v>
      </c>
      <c r="B19" s="42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 t="s">
        <v>36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50">
        <v>283.58083333333298</v>
      </c>
      <c r="Q19" s="76">
        <v>277.31440474417701</v>
      </c>
      <c r="R19" s="35">
        <f t="shared" si="0"/>
        <v>114.34791769007175</v>
      </c>
      <c r="S19" s="35">
        <f t="shared" si="1"/>
        <v>-2.2097503965615819</v>
      </c>
    </row>
    <row r="20" spans="1:19" ht="15" customHeight="1" x14ac:dyDescent="0.25">
      <c r="A20" s="1" t="s">
        <v>19</v>
      </c>
      <c r="B20" s="42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50">
        <v>800</v>
      </c>
      <c r="Q20" s="76">
        <v>787.87878787878776</v>
      </c>
      <c r="R20" s="35">
        <f t="shared" si="0"/>
        <v>-8.0544886781922322</v>
      </c>
      <c r="S20" s="35">
        <f t="shared" si="1"/>
        <v>-1.5151515151515298</v>
      </c>
    </row>
    <row r="21" spans="1:19" ht="15" customHeight="1" x14ac:dyDescent="0.25">
      <c r="A21" s="1" t="s">
        <v>20</v>
      </c>
      <c r="B21" s="42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51">
        <v>1200.3399999999999</v>
      </c>
      <c r="Q21" s="76">
        <v>1234.46327683615</v>
      </c>
      <c r="R21" s="35">
        <f t="shared" si="0"/>
        <v>23.446327683615003</v>
      </c>
      <c r="S21" s="35">
        <f t="shared" si="1"/>
        <v>2.8428009427453995</v>
      </c>
    </row>
    <row r="22" spans="1:19" ht="15" customHeight="1" x14ac:dyDescent="0.25">
      <c r="A22" s="1" t="s">
        <v>31</v>
      </c>
      <c r="B22" s="42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50">
        <v>162.089</v>
      </c>
      <c r="Q22" s="76">
        <v>140.71186058971699</v>
      </c>
      <c r="R22" s="35">
        <f t="shared" si="0"/>
        <v>-2.0273653053504188</v>
      </c>
      <c r="S22" s="35">
        <f t="shared" si="1"/>
        <v>-13.188519523399494</v>
      </c>
    </row>
    <row r="23" spans="1:19" ht="15" customHeight="1" x14ac:dyDescent="0.25">
      <c r="A23" s="1" t="s">
        <v>4</v>
      </c>
      <c r="B23" s="42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50">
        <v>298.50749999999999</v>
      </c>
      <c r="Q23" s="76">
        <v>318.48275862068971</v>
      </c>
      <c r="R23" s="35">
        <f t="shared" si="0"/>
        <v>77.615726184088842</v>
      </c>
      <c r="S23" s="35">
        <f t="shared" si="1"/>
        <v>6.6917108014672042</v>
      </c>
    </row>
    <row r="24" spans="1:19" ht="15" customHeight="1" x14ac:dyDescent="0.25">
      <c r="A24" s="1" t="s">
        <v>5</v>
      </c>
      <c r="B24" s="42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50">
        <v>266.97916666666652</v>
      </c>
      <c r="Q24" s="76">
        <v>265.33086789938363</v>
      </c>
      <c r="R24" s="35">
        <f t="shared" si="0"/>
        <v>58.846603310296452</v>
      </c>
      <c r="S24" s="35">
        <f t="shared" si="1"/>
        <v>-0.61738853554099371</v>
      </c>
    </row>
    <row r="25" spans="1:19" ht="15" customHeight="1" x14ac:dyDescent="0.25">
      <c r="A25" s="1" t="s">
        <v>6</v>
      </c>
      <c r="B25" s="42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50">
        <v>317.45999999999998</v>
      </c>
      <c r="Q25" s="76">
        <v>320</v>
      </c>
      <c r="R25" s="35">
        <f t="shared" si="0"/>
        <v>98.980226340007476</v>
      </c>
      <c r="S25" s="35">
        <f t="shared" si="1"/>
        <v>0.80010080010080653</v>
      </c>
    </row>
    <row r="26" spans="1:19" ht="15" customHeight="1" x14ac:dyDescent="0.25">
      <c r="A26" s="1" t="s">
        <v>2</v>
      </c>
      <c r="B26" s="42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50">
        <v>356.05722222222153</v>
      </c>
      <c r="Q26" s="76">
        <v>366.87083576855639</v>
      </c>
      <c r="R26" s="35">
        <f t="shared" si="0"/>
        <v>50.555583913425252</v>
      </c>
      <c r="S26" s="35">
        <f t="shared" si="1"/>
        <v>3.0370437310174538</v>
      </c>
    </row>
    <row r="27" spans="1:19" ht="15" customHeight="1" x14ac:dyDescent="0.25">
      <c r="A27" s="1" t="s">
        <v>25</v>
      </c>
      <c r="B27" s="42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50">
        <v>186.514166666666</v>
      </c>
      <c r="Q27" s="76">
        <v>195.11345637688603</v>
      </c>
      <c r="R27" s="35">
        <f t="shared" si="0"/>
        <v>13.3008215108946</v>
      </c>
      <c r="S27" s="35">
        <f t="shared" si="1"/>
        <v>4.6105289822775202</v>
      </c>
    </row>
    <row r="28" spans="1:19" ht="15" customHeight="1" x14ac:dyDescent="0.25">
      <c r="A28" s="1" t="s">
        <v>26</v>
      </c>
      <c r="B28" s="42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50">
        <v>179.748166666667</v>
      </c>
      <c r="Q28" s="76">
        <v>237.11970513977715</v>
      </c>
      <c r="R28" s="35">
        <f t="shared" si="0"/>
        <v>72.671885905915914</v>
      </c>
      <c r="S28" s="35">
        <f t="shared" si="1"/>
        <v>31.917732201131422</v>
      </c>
    </row>
    <row r="29" spans="1:19" s="55" customFormat="1" x14ac:dyDescent="0.25">
      <c r="B29" s="56"/>
      <c r="P29" s="57"/>
      <c r="Q29" s="57"/>
      <c r="R29" s="58">
        <f>AVERAGE(R4:R28)</f>
        <v>50.498620176001921</v>
      </c>
      <c r="S29" s="58">
        <f>AVERAGE(S4:S28)</f>
        <v>1.0550265560412571</v>
      </c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4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50">
        <v>555.625</v>
      </c>
      <c r="Q4" s="76">
        <v>582.63</v>
      </c>
      <c r="R4" s="35">
        <f>(Q4-E4)/E4*100</f>
        <v>66.94269340974212</v>
      </c>
      <c r="S4" s="35">
        <f>(Q4-P4)/P4*100</f>
        <v>4.860292463442069</v>
      </c>
    </row>
    <row r="5" spans="1:19" ht="15" customHeight="1" x14ac:dyDescent="0.25">
      <c r="A5" s="1" t="s">
        <v>17</v>
      </c>
      <c r="B5" s="42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50">
        <v>48</v>
      </c>
      <c r="Q5" s="76">
        <v>48.571428571428598</v>
      </c>
      <c r="R5" s="35">
        <f t="shared" ref="R5:R28" si="0">(Q5-E5)/E5*100</f>
        <v>68.944099378882086</v>
      </c>
      <c r="S5" s="35">
        <f t="shared" ref="S5:S28" si="1">(Q5-P5)/P5*100</f>
        <v>1.1904761904762453</v>
      </c>
    </row>
    <row r="6" spans="1:19" ht="15" customHeight="1" x14ac:dyDescent="0.25">
      <c r="A6" s="1" t="s">
        <v>30</v>
      </c>
      <c r="B6" s="42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50">
        <v>289.37666666666598</v>
      </c>
      <c r="Q6" s="76">
        <v>273.90804597701151</v>
      </c>
      <c r="R6" s="35">
        <f t="shared" si="0"/>
        <v>62.631504684357189</v>
      </c>
      <c r="S6" s="35">
        <f t="shared" si="1"/>
        <v>-5.3454968805321235</v>
      </c>
    </row>
    <row r="7" spans="1:19" ht="15" customHeight="1" x14ac:dyDescent="0.25">
      <c r="A7" s="1" t="s">
        <v>29</v>
      </c>
      <c r="B7" s="42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50">
        <v>236.632222222222</v>
      </c>
      <c r="Q7" s="76">
        <v>233.42087914899571</v>
      </c>
      <c r="R7" s="35">
        <f t="shared" si="0"/>
        <v>32.008771039276482</v>
      </c>
      <c r="S7" s="35">
        <f t="shared" si="1"/>
        <v>-1.3571030365469445</v>
      </c>
    </row>
    <row r="8" spans="1:19" ht="15" customHeight="1" x14ac:dyDescent="0.25">
      <c r="A8" s="1" t="s">
        <v>12</v>
      </c>
      <c r="B8" s="42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50">
        <v>1073.68055555555</v>
      </c>
      <c r="Q8" s="76">
        <v>1079.7619047619</v>
      </c>
      <c r="R8" s="35">
        <f t="shared" si="0"/>
        <v>35.2520695952567</v>
      </c>
      <c r="S8" s="35">
        <f t="shared" si="1"/>
        <v>0.56640209929138763</v>
      </c>
    </row>
    <row r="9" spans="1:19" ht="15" customHeight="1" x14ac:dyDescent="0.25">
      <c r="A9" s="1" t="s">
        <v>11</v>
      </c>
      <c r="B9" s="42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50">
        <v>1282.9733333333299</v>
      </c>
      <c r="Q9" s="76">
        <v>1277.7777777777701</v>
      </c>
      <c r="R9" s="35">
        <f t="shared" si="0"/>
        <v>47.233883154969298</v>
      </c>
      <c r="S9" s="35">
        <f t="shared" si="1"/>
        <v>-0.40496208460242328</v>
      </c>
    </row>
    <row r="10" spans="1:19" ht="15" customHeight="1" x14ac:dyDescent="0.25">
      <c r="A10" s="1" t="s">
        <v>10</v>
      </c>
      <c r="B10" s="42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50">
        <v>265.83333333333297</v>
      </c>
      <c r="Q10" s="76">
        <v>262.30769230769198</v>
      </c>
      <c r="R10" s="35">
        <f t="shared" si="0"/>
        <v>29.53466286799604</v>
      </c>
      <c r="S10" s="35">
        <f t="shared" si="1"/>
        <v>-1.3262599469495917</v>
      </c>
    </row>
    <row r="11" spans="1:19" ht="15" customHeight="1" x14ac:dyDescent="0.25">
      <c r="A11" s="1" t="s">
        <v>8</v>
      </c>
      <c r="B11" s="42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50">
        <v>253.333333333333</v>
      </c>
      <c r="Q11" s="76">
        <v>243.333333333333</v>
      </c>
      <c r="R11" s="35">
        <f t="shared" si="0"/>
        <v>10.886075949367161</v>
      </c>
      <c r="S11" s="35">
        <f t="shared" si="1"/>
        <v>-3.9473684210526367</v>
      </c>
    </row>
    <row r="12" spans="1:19" ht="15" customHeight="1" x14ac:dyDescent="0.25">
      <c r="A12" s="1" t="s">
        <v>7</v>
      </c>
      <c r="B12" s="42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51">
        <v>320.44</v>
      </c>
      <c r="Q12" s="76">
        <v>316.66666666666663</v>
      </c>
      <c r="R12" s="35">
        <f t="shared" si="0"/>
        <v>50.923013376544958</v>
      </c>
      <c r="S12" s="35">
        <f t="shared" si="1"/>
        <v>-1.1775475388008267</v>
      </c>
    </row>
    <row r="13" spans="1:19" ht="15" customHeight="1" x14ac:dyDescent="0.25">
      <c r="A13" s="1" t="s">
        <v>14</v>
      </c>
      <c r="B13" s="42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50">
        <v>525</v>
      </c>
      <c r="Q13" s="76">
        <v>600</v>
      </c>
      <c r="R13" s="35">
        <f t="shared" si="0"/>
        <v>50</v>
      </c>
      <c r="S13" s="35">
        <f t="shared" si="1"/>
        <v>14.285714285714285</v>
      </c>
    </row>
    <row r="14" spans="1:19" ht="15" customHeight="1" x14ac:dyDescent="0.25">
      <c r="A14" s="1" t="s">
        <v>13</v>
      </c>
      <c r="B14" s="42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50">
        <v>700</v>
      </c>
      <c r="Q14" s="76">
        <v>833.33333333333337</v>
      </c>
      <c r="R14" s="35">
        <f t="shared" si="0"/>
        <v>66.666666666666671</v>
      </c>
      <c r="S14" s="35">
        <f t="shared" si="1"/>
        <v>19.047619047619051</v>
      </c>
    </row>
    <row r="15" spans="1:19" ht="15" customHeight="1" x14ac:dyDescent="0.25">
      <c r="A15" s="1" t="s">
        <v>24</v>
      </c>
      <c r="B15" s="42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50">
        <v>128.333333333333</v>
      </c>
      <c r="Q15" s="76">
        <v>138.33333333333334</v>
      </c>
      <c r="R15" s="35">
        <f t="shared" si="0"/>
        <v>15.518441196938074</v>
      </c>
      <c r="S15" s="35">
        <f t="shared" si="1"/>
        <v>7.7922077922080781</v>
      </c>
    </row>
    <row r="16" spans="1:19" ht="15" customHeight="1" x14ac:dyDescent="0.25">
      <c r="A16" s="1" t="s">
        <v>23</v>
      </c>
      <c r="B16" s="42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50">
        <v>152.5</v>
      </c>
      <c r="Q16" s="76">
        <v>162.85714285714286</v>
      </c>
      <c r="R16" s="35">
        <f t="shared" si="0"/>
        <v>21.762349799732981</v>
      </c>
      <c r="S16" s="35">
        <f t="shared" si="1"/>
        <v>6.7915690866510561</v>
      </c>
    </row>
    <row r="17" spans="1:19" ht="15" customHeight="1" x14ac:dyDescent="0.25">
      <c r="A17" s="1" t="s">
        <v>15</v>
      </c>
      <c r="B17" s="42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50">
        <v>1450</v>
      </c>
      <c r="Q17" s="76">
        <v>1362.5</v>
      </c>
      <c r="R17" s="35">
        <f t="shared" si="0"/>
        <v>36.25</v>
      </c>
      <c r="S17" s="35">
        <f t="shared" si="1"/>
        <v>-6.0344827586206895</v>
      </c>
    </row>
    <row r="18" spans="1:19" ht="15" customHeight="1" x14ac:dyDescent="0.25">
      <c r="A18" s="1" t="s">
        <v>27</v>
      </c>
      <c r="B18" s="42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50">
        <v>247.569444444444</v>
      </c>
      <c r="Q18" s="76">
        <v>227.81309977359433</v>
      </c>
      <c r="R18" s="35">
        <f t="shared" si="0"/>
        <v>70.491350399146214</v>
      </c>
      <c r="S18" s="35">
        <f t="shared" si="1"/>
        <v>-7.9801223915914665</v>
      </c>
    </row>
    <row r="19" spans="1:19" ht="15" customHeight="1" x14ac:dyDescent="0.25">
      <c r="A19" s="1" t="s">
        <v>28</v>
      </c>
      <c r="B19" s="42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 t="s">
        <v>36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50">
        <v>256.63499999999948</v>
      </c>
      <c r="Q19" s="76">
        <v>233.64652843385875</v>
      </c>
      <c r="R19" s="35">
        <f t="shared" si="0"/>
        <v>65.314575304585048</v>
      </c>
      <c r="S19" s="35">
        <f t="shared" si="1"/>
        <v>-8.9576525283538011</v>
      </c>
    </row>
    <row r="20" spans="1:19" ht="15" customHeight="1" x14ac:dyDescent="0.25">
      <c r="A20" s="1" t="s">
        <v>19</v>
      </c>
      <c r="B20" s="42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50">
        <v>986.90333333333297</v>
      </c>
      <c r="Q20" s="76">
        <v>1082.2222222222199</v>
      </c>
      <c r="R20" s="35">
        <f t="shared" si="0"/>
        <v>15.497095526710671</v>
      </c>
      <c r="S20" s="35">
        <f t="shared" si="1"/>
        <v>9.6583814918266544</v>
      </c>
    </row>
    <row r="21" spans="1:19" ht="15" customHeight="1" x14ac:dyDescent="0.25">
      <c r="A21" s="1" t="s">
        <v>20</v>
      </c>
      <c r="B21" s="42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50">
        <v>1632.5</v>
      </c>
      <c r="Q21" s="76">
        <v>1568.37606837607</v>
      </c>
      <c r="R21" s="35">
        <f t="shared" si="0"/>
        <v>4.5335778336691641</v>
      </c>
      <c r="S21" s="35">
        <f t="shared" si="1"/>
        <v>-3.9279590581274149</v>
      </c>
    </row>
    <row r="22" spans="1:19" ht="15" customHeight="1" x14ac:dyDescent="0.25">
      <c r="A22" s="1" t="s">
        <v>31</v>
      </c>
      <c r="B22" s="42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50">
        <v>214.39812499999999</v>
      </c>
      <c r="Q22" s="76">
        <v>212.99805749805699</v>
      </c>
      <c r="R22" s="35">
        <f t="shared" si="0"/>
        <v>10.337104944524045</v>
      </c>
      <c r="S22" s="35">
        <f t="shared" si="1"/>
        <v>-0.65302226964111709</v>
      </c>
    </row>
    <row r="23" spans="1:19" ht="15" customHeight="1" x14ac:dyDescent="0.25">
      <c r="A23" s="1" t="s">
        <v>4</v>
      </c>
      <c r="B23" s="42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50">
        <v>387.91824999999994</v>
      </c>
      <c r="Q23" s="76">
        <v>357.1625344352617</v>
      </c>
      <c r="R23" s="35">
        <f t="shared" si="0"/>
        <v>78.605230086000887</v>
      </c>
      <c r="S23" s="35">
        <f t="shared" si="1"/>
        <v>-7.9284012971130498</v>
      </c>
    </row>
    <row r="24" spans="1:19" ht="15" customHeight="1" x14ac:dyDescent="0.25">
      <c r="A24" s="1" t="s">
        <v>5</v>
      </c>
      <c r="B24" s="42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50">
        <v>285.14875000000001</v>
      </c>
      <c r="Q24" s="76">
        <v>249.16161616161614</v>
      </c>
      <c r="R24" s="35">
        <f t="shared" si="0"/>
        <v>8.8579415337047571</v>
      </c>
      <c r="S24" s="35">
        <f t="shared" si="1"/>
        <v>-12.62047750108807</v>
      </c>
    </row>
    <row r="25" spans="1:19" ht="15" customHeight="1" x14ac:dyDescent="0.25">
      <c r="A25" s="1" t="s">
        <v>6</v>
      </c>
      <c r="B25" s="42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51">
        <v>290.45</v>
      </c>
      <c r="Q25" s="76">
        <v>307.30380730380733</v>
      </c>
      <c r="R25" s="35">
        <f t="shared" si="0"/>
        <v>69.015403863055411</v>
      </c>
      <c r="S25" s="35">
        <f t="shared" si="1"/>
        <v>5.8026535733542248</v>
      </c>
    </row>
    <row r="26" spans="1:19" ht="15" customHeight="1" x14ac:dyDescent="0.25">
      <c r="A26" s="1" t="s">
        <v>2</v>
      </c>
      <c r="B26" s="42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50">
        <v>323.84944444444398</v>
      </c>
      <c r="Q26" s="76">
        <v>316.98368888122212</v>
      </c>
      <c r="R26" s="35">
        <f t="shared" si="0"/>
        <v>35.103704410796972</v>
      </c>
      <c r="S26" s="35">
        <f t="shared" si="1"/>
        <v>-2.1200454967584994</v>
      </c>
    </row>
    <row r="27" spans="1:19" ht="15" customHeight="1" x14ac:dyDescent="0.25">
      <c r="A27" s="1" t="s">
        <v>25</v>
      </c>
      <c r="B27" s="42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50">
        <v>193.73777777777701</v>
      </c>
      <c r="Q27" s="76">
        <v>219.99084249084248</v>
      </c>
      <c r="R27" s="35">
        <f t="shared" si="0"/>
        <v>102.97166811905936</v>
      </c>
      <c r="S27" s="35">
        <f t="shared" si="1"/>
        <v>13.550823703149167</v>
      </c>
    </row>
    <row r="28" spans="1:19" ht="15" customHeight="1" x14ac:dyDescent="0.25">
      <c r="A28" s="1" t="s">
        <v>26</v>
      </c>
      <c r="B28" s="42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50">
        <v>254.52611111111048</v>
      </c>
      <c r="Q28" s="76">
        <v>271.483134920635</v>
      </c>
      <c r="R28" s="35">
        <f t="shared" si="0"/>
        <v>90.63934384202723</v>
      </c>
      <c r="S28" s="35">
        <f t="shared" si="1"/>
        <v>6.6621941990549329</v>
      </c>
    </row>
    <row r="29" spans="1:19" s="55" customFormat="1" x14ac:dyDescent="0.25">
      <c r="B29" s="56"/>
      <c r="P29" s="57"/>
      <c r="Q29" s="57"/>
      <c r="R29" s="58">
        <f>AVERAGE(R4:R28)</f>
        <v>45.83684907932038</v>
      </c>
      <c r="S29" s="58">
        <f>AVERAGE(S4:S28)</f>
        <v>1.0570973089203399</v>
      </c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50">
        <v>540.38461538461502</v>
      </c>
      <c r="Q4" s="76">
        <v>533.59</v>
      </c>
      <c r="R4" s="35">
        <f>(Q4-E4)/E4*100</f>
        <v>36.318613138686288</v>
      </c>
      <c r="S4" s="35">
        <f>(Q4-P4)/P4*100</f>
        <v>-1.2573665480426317</v>
      </c>
    </row>
    <row r="5" spans="1:19" ht="15" customHeight="1" x14ac:dyDescent="0.25">
      <c r="A5" s="1" t="s">
        <v>17</v>
      </c>
      <c r="B5" s="42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50">
        <v>43.3333333333333</v>
      </c>
      <c r="Q5" s="76">
        <v>44.444444444444443</v>
      </c>
      <c r="R5" s="35">
        <f t="shared" ref="R5:R28" si="0">(Q5-E5)/E5*100</f>
        <v>28.514056224899718</v>
      </c>
      <c r="S5" s="35">
        <f t="shared" ref="S5:S28" si="1">(Q5-P5)/P5*100</f>
        <v>2.5641025641026389</v>
      </c>
    </row>
    <row r="6" spans="1:19" ht="15" customHeight="1" x14ac:dyDescent="0.25">
      <c r="A6" s="1" t="s">
        <v>30</v>
      </c>
      <c r="B6" s="42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50">
        <v>287.57749999999999</v>
      </c>
      <c r="Q6" s="76">
        <v>291.0249042145594</v>
      </c>
      <c r="R6" s="35">
        <f t="shared" si="0"/>
        <v>81.949698786205133</v>
      </c>
      <c r="S6" s="35">
        <f t="shared" si="1"/>
        <v>1.1987739703417037</v>
      </c>
    </row>
    <row r="7" spans="1:19" ht="15" customHeight="1" x14ac:dyDescent="0.25">
      <c r="A7" s="1" t="s">
        <v>29</v>
      </c>
      <c r="B7" s="42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50">
        <v>242.621428571428</v>
      </c>
      <c r="Q7" s="76">
        <v>270.8292282430213</v>
      </c>
      <c r="R7" s="35">
        <f t="shared" si="0"/>
        <v>61.447303887738769</v>
      </c>
      <c r="S7" s="35">
        <f t="shared" si="1"/>
        <v>11.62626064716658</v>
      </c>
    </row>
    <row r="8" spans="1:19" ht="15" customHeight="1" x14ac:dyDescent="0.25">
      <c r="A8" s="1" t="s">
        <v>12</v>
      </c>
      <c r="B8" s="42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50">
        <v>1114.231</v>
      </c>
      <c r="Q8" s="76">
        <v>1192.8853754940701</v>
      </c>
      <c r="R8" s="35">
        <f t="shared" si="0"/>
        <v>47.359953818750981</v>
      </c>
      <c r="S8" s="35">
        <f t="shared" si="1"/>
        <v>7.0590726244441333</v>
      </c>
    </row>
    <row r="9" spans="1:19" ht="15" customHeight="1" x14ac:dyDescent="0.25">
      <c r="A9" s="1" t="s">
        <v>11</v>
      </c>
      <c r="B9" s="42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50">
        <v>1384.663333333325</v>
      </c>
      <c r="Q9" s="76">
        <v>1334.375</v>
      </c>
      <c r="R9" s="35">
        <f t="shared" si="0"/>
        <v>25.908053143496119</v>
      </c>
      <c r="S9" s="35">
        <f t="shared" si="1"/>
        <v>-3.63180941696961</v>
      </c>
    </row>
    <row r="10" spans="1:19" ht="15" customHeight="1" x14ac:dyDescent="0.25">
      <c r="A10" s="1" t="s">
        <v>10</v>
      </c>
      <c r="B10" s="42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50">
        <v>299.16666666666652</v>
      </c>
      <c r="Q10" s="76">
        <v>280</v>
      </c>
      <c r="R10" s="35">
        <f t="shared" si="0"/>
        <v>12</v>
      </c>
      <c r="S10" s="35">
        <f t="shared" si="1"/>
        <v>-6.4066852367687552</v>
      </c>
    </row>
    <row r="11" spans="1:19" ht="15" customHeight="1" x14ac:dyDescent="0.25">
      <c r="A11" s="1" t="s">
        <v>8</v>
      </c>
      <c r="B11" s="42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50">
        <v>257.222222222222</v>
      </c>
      <c r="Q11" s="76">
        <v>260.76923076923077</v>
      </c>
      <c r="R11" s="35">
        <f t="shared" si="0"/>
        <v>16.266536011759094</v>
      </c>
      <c r="S11" s="35">
        <f t="shared" si="1"/>
        <v>1.3789666057485521</v>
      </c>
    </row>
    <row r="12" spans="1:19" ht="15" customHeight="1" x14ac:dyDescent="0.25">
      <c r="A12" s="1" t="s">
        <v>7</v>
      </c>
      <c r="B12" s="42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50">
        <v>298.99249999999898</v>
      </c>
      <c r="Q12" s="76">
        <v>356.57165578646965</v>
      </c>
      <c r="R12" s="35">
        <f t="shared" si="0"/>
        <v>152.31373013974928</v>
      </c>
      <c r="S12" s="35">
        <f t="shared" si="1"/>
        <v>19.257725791272644</v>
      </c>
    </row>
    <row r="13" spans="1:19" ht="15" customHeight="1" x14ac:dyDescent="0.25">
      <c r="A13" s="1" t="s">
        <v>14</v>
      </c>
      <c r="B13" s="42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50">
        <v>625</v>
      </c>
      <c r="Q13" s="76">
        <v>600</v>
      </c>
      <c r="R13" s="35">
        <f t="shared" si="0"/>
        <v>-7.8171091445427718</v>
      </c>
      <c r="S13" s="35">
        <f t="shared" si="1"/>
        <v>-4</v>
      </c>
    </row>
    <row r="14" spans="1:19" ht="15" customHeight="1" x14ac:dyDescent="0.25">
      <c r="A14" s="1" t="s">
        <v>13</v>
      </c>
      <c r="B14" s="42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50">
        <v>740.38499999999999</v>
      </c>
      <c r="Q14" s="76">
        <v>625</v>
      </c>
      <c r="R14" s="35">
        <f t="shared" si="0"/>
        <v>25</v>
      </c>
      <c r="S14" s="35">
        <f t="shared" si="1"/>
        <v>-15.584459436644446</v>
      </c>
    </row>
    <row r="15" spans="1:19" ht="15" customHeight="1" x14ac:dyDescent="0.25">
      <c r="A15" s="1" t="s">
        <v>24</v>
      </c>
      <c r="B15" s="42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50">
        <v>155</v>
      </c>
      <c r="Q15" s="76">
        <v>165</v>
      </c>
      <c r="R15" s="35">
        <f t="shared" si="0"/>
        <v>29.411764705882355</v>
      </c>
      <c r="S15" s="35">
        <f t="shared" si="1"/>
        <v>6.4516129032258061</v>
      </c>
    </row>
    <row r="16" spans="1:19" ht="15" customHeight="1" x14ac:dyDescent="0.25">
      <c r="A16" s="1" t="s">
        <v>23</v>
      </c>
      <c r="B16" s="42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50">
        <v>177.97619047619</v>
      </c>
      <c r="Q16" s="76">
        <v>187.64705882352942</v>
      </c>
      <c r="R16" s="35">
        <f t="shared" si="0"/>
        <v>39.023061558017517</v>
      </c>
      <c r="S16" s="35">
        <f t="shared" si="1"/>
        <v>5.433798937635542</v>
      </c>
    </row>
    <row r="17" spans="1:19" ht="15" customHeight="1" x14ac:dyDescent="0.25">
      <c r="A17" s="1" t="s">
        <v>15</v>
      </c>
      <c r="B17" s="42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50">
        <v>1275</v>
      </c>
      <c r="Q17" s="76">
        <v>1333.3333333333333</v>
      </c>
      <c r="R17" s="35">
        <f t="shared" si="0"/>
        <v>11.111111111111105</v>
      </c>
      <c r="S17" s="35">
        <f t="shared" si="1"/>
        <v>4.5751633986928049</v>
      </c>
    </row>
    <row r="18" spans="1:19" ht="15" customHeight="1" x14ac:dyDescent="0.25">
      <c r="A18" s="1" t="s">
        <v>27</v>
      </c>
      <c r="B18" s="42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50">
        <v>226.01208333333301</v>
      </c>
      <c r="Q18" s="76">
        <v>221.45632743693088</v>
      </c>
      <c r="R18" s="35">
        <f t="shared" si="0"/>
        <v>79.634263207520391</v>
      </c>
      <c r="S18" s="35">
        <f t="shared" si="1"/>
        <v>-2.015713420809937</v>
      </c>
    </row>
    <row r="19" spans="1:19" ht="15" customHeight="1" x14ac:dyDescent="0.25">
      <c r="A19" s="1" t="s">
        <v>28</v>
      </c>
      <c r="B19" s="42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 t="s">
        <v>36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50">
        <v>260.82583333333298</v>
      </c>
      <c r="Q19" s="76">
        <v>270.54112554112555</v>
      </c>
      <c r="R19" s="35">
        <f t="shared" si="0"/>
        <v>81.519014548823989</v>
      </c>
      <c r="S19" s="35">
        <f t="shared" si="1"/>
        <v>3.7248197709682076</v>
      </c>
    </row>
    <row r="20" spans="1:19" ht="15" customHeight="1" x14ac:dyDescent="0.25">
      <c r="A20" s="1" t="s">
        <v>19</v>
      </c>
      <c r="B20" s="42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50">
        <v>941.66666666666504</v>
      </c>
      <c r="Q20" s="76">
        <v>1014.7058823529411</v>
      </c>
      <c r="R20" s="35">
        <f t="shared" si="0"/>
        <v>17.598519608479414</v>
      </c>
      <c r="S20" s="35">
        <f t="shared" si="1"/>
        <v>7.7563768870381802</v>
      </c>
    </row>
    <row r="21" spans="1:19" ht="15" customHeight="1" x14ac:dyDescent="0.25">
      <c r="A21" s="1" t="s">
        <v>20</v>
      </c>
      <c r="B21" s="42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50">
        <v>1567.6469999999949</v>
      </c>
      <c r="Q21" s="76">
        <v>1577.1948811422501</v>
      </c>
      <c r="R21" s="35">
        <f t="shared" si="0"/>
        <v>105.72151867402975</v>
      </c>
      <c r="S21" s="35">
        <f t="shared" si="1"/>
        <v>0.60905810697530727</v>
      </c>
    </row>
    <row r="22" spans="1:19" ht="15" customHeight="1" x14ac:dyDescent="0.25">
      <c r="A22" s="1" t="s">
        <v>31</v>
      </c>
      <c r="B22" s="42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50">
        <v>190.527012987012</v>
      </c>
      <c r="Q22" s="76">
        <v>174.97913581908736</v>
      </c>
      <c r="R22" s="35">
        <f t="shared" si="0"/>
        <v>-9.1730835472240475</v>
      </c>
      <c r="S22" s="35">
        <f t="shared" si="1"/>
        <v>-8.1604581545528774</v>
      </c>
    </row>
    <row r="23" spans="1:19" ht="15" customHeight="1" x14ac:dyDescent="0.25">
      <c r="A23" s="1" t="s">
        <v>4</v>
      </c>
      <c r="B23" s="42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50">
        <v>267.40449999999998</v>
      </c>
      <c r="Q23" s="76">
        <v>253.63190730837789</v>
      </c>
      <c r="R23" s="35">
        <f t="shared" si="0"/>
        <v>55.598684814977595</v>
      </c>
      <c r="S23" s="35">
        <f t="shared" si="1"/>
        <v>-5.1504715483928267</v>
      </c>
    </row>
    <row r="24" spans="1:19" ht="15" customHeight="1" x14ac:dyDescent="0.25">
      <c r="A24" s="1" t="s">
        <v>5</v>
      </c>
      <c r="B24" s="42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50">
        <v>243.259809523809</v>
      </c>
      <c r="Q24" s="76">
        <v>240.91245165139256</v>
      </c>
      <c r="R24" s="35">
        <f t="shared" si="0"/>
        <v>60.468984845903371</v>
      </c>
      <c r="S24" s="35">
        <f t="shared" si="1"/>
        <v>-0.96495918376795864</v>
      </c>
    </row>
    <row r="25" spans="1:19" ht="15" customHeight="1" x14ac:dyDescent="0.25">
      <c r="A25" s="1" t="s">
        <v>6</v>
      </c>
      <c r="B25" s="42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50">
        <v>208.02624999999901</v>
      </c>
      <c r="Q25" s="76">
        <v>238.78554343014278</v>
      </c>
      <c r="R25" s="35">
        <f t="shared" si="0"/>
        <v>25.642435879791829</v>
      </c>
      <c r="S25" s="35">
        <f t="shared" si="1"/>
        <v>14.786255787499854</v>
      </c>
    </row>
    <row r="26" spans="1:19" ht="15" customHeight="1" x14ac:dyDescent="0.25">
      <c r="A26" s="1" t="s">
        <v>2</v>
      </c>
      <c r="B26" s="42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50">
        <v>359.90314285714248</v>
      </c>
      <c r="Q26" s="76">
        <v>360.6497042041716</v>
      </c>
      <c r="R26" s="35">
        <f t="shared" si="0"/>
        <v>63.752662752872894</v>
      </c>
      <c r="S26" s="35">
        <f t="shared" si="1"/>
        <v>0.207433961566001</v>
      </c>
    </row>
    <row r="27" spans="1:19" ht="15" customHeight="1" x14ac:dyDescent="0.25">
      <c r="A27" s="1" t="s">
        <v>25</v>
      </c>
      <c r="B27" s="42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50">
        <v>190.7295</v>
      </c>
      <c r="Q27" s="76">
        <v>195.49330843448496</v>
      </c>
      <c r="R27" s="35">
        <f t="shared" si="0"/>
        <v>73.40739893194565</v>
      </c>
      <c r="S27" s="35">
        <f t="shared" si="1"/>
        <v>2.4976778288020243</v>
      </c>
    </row>
    <row r="28" spans="1:19" ht="15" customHeight="1" x14ac:dyDescent="0.25">
      <c r="A28" s="1" t="s">
        <v>26</v>
      </c>
      <c r="B28" s="42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50">
        <v>230.48976190476199</v>
      </c>
      <c r="Q28" s="76">
        <v>223.15220915085001</v>
      </c>
      <c r="R28" s="35">
        <f t="shared" si="0"/>
        <v>39.657546158456569</v>
      </c>
      <c r="S28" s="35">
        <f t="shared" si="1"/>
        <v>-3.1834614662597653</v>
      </c>
    </row>
    <row r="29" spans="1:19" s="55" customFormat="1" x14ac:dyDescent="0.25">
      <c r="B29" s="56"/>
      <c r="P29" s="57"/>
      <c r="Q29" s="57"/>
      <c r="R29" s="58">
        <f>AVERAGE(R4:R28)</f>
        <v>46.105388770293239</v>
      </c>
      <c r="S29" s="58">
        <f>AVERAGE(S4:S28)</f>
        <v>1.550868614930847</v>
      </c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50">
        <v>547.85714285714198</v>
      </c>
      <c r="Q4" s="76">
        <v>591.55999999999995</v>
      </c>
      <c r="R4" s="35">
        <f>(Q4-E4)/E4*100</f>
        <v>57.419501995818386</v>
      </c>
      <c r="S4" s="35">
        <f>(Q4-P4)/P4*100</f>
        <v>7.9770534550197194</v>
      </c>
    </row>
    <row r="5" spans="1:19" ht="15" customHeight="1" x14ac:dyDescent="0.25">
      <c r="A5" s="1" t="s">
        <v>17</v>
      </c>
      <c r="B5" s="42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50">
        <v>49.702380952380899</v>
      </c>
      <c r="Q5" s="76">
        <v>49.2631578947368</v>
      </c>
      <c r="R5" s="35">
        <f t="shared" ref="R5:R28" si="0">(Q5-E5)/E5*100</f>
        <v>50.750647109577216</v>
      </c>
      <c r="S5" s="35">
        <f t="shared" ref="S5:S28" si="1">(Q5-P5)/P5*100</f>
        <v>-0.88370627166717097</v>
      </c>
    </row>
    <row r="6" spans="1:19" ht="15" customHeight="1" x14ac:dyDescent="0.25">
      <c r="A6" s="1" t="s">
        <v>30</v>
      </c>
      <c r="B6" s="42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50">
        <v>454.27149999999898</v>
      </c>
      <c r="Q6" s="76">
        <v>389.21448921448899</v>
      </c>
      <c r="R6" s="35">
        <f t="shared" si="0"/>
        <v>98.785212817639717</v>
      </c>
      <c r="S6" s="35">
        <f t="shared" si="1"/>
        <v>-14.321173744227874</v>
      </c>
    </row>
    <row r="7" spans="1:19" ht="15" customHeight="1" x14ac:dyDescent="0.25">
      <c r="A7" s="1" t="s">
        <v>29</v>
      </c>
      <c r="B7" s="42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50">
        <v>232.3007142857135</v>
      </c>
      <c r="Q7" s="76">
        <v>253.82882192060936</v>
      </c>
      <c r="R7" s="35">
        <f t="shared" si="0"/>
        <v>44.368160664205476</v>
      </c>
      <c r="S7" s="35">
        <f t="shared" si="1"/>
        <v>9.2673445714927105</v>
      </c>
    </row>
    <row r="8" spans="1:19" ht="15" customHeight="1" x14ac:dyDescent="0.25">
      <c r="A8" s="1" t="s">
        <v>12</v>
      </c>
      <c r="B8" s="42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50">
        <v>1027.25357142857</v>
      </c>
      <c r="Q8" s="76">
        <v>1009.0909090909091</v>
      </c>
      <c r="R8" s="35">
        <f t="shared" si="0"/>
        <v>26.701997554015566</v>
      </c>
      <c r="S8" s="35">
        <f t="shared" si="1"/>
        <v>-1.7680797461139641</v>
      </c>
    </row>
    <row r="9" spans="1:19" ht="15" customHeight="1" x14ac:dyDescent="0.25">
      <c r="A9" s="1" t="s">
        <v>11</v>
      </c>
      <c r="B9" s="42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50">
        <v>1234.325277777775</v>
      </c>
      <c r="Q9" s="76">
        <v>1218.1818181818201</v>
      </c>
      <c r="R9" s="35">
        <f t="shared" si="0"/>
        <v>22.738722234944085</v>
      </c>
      <c r="S9" s="35">
        <f t="shared" si="1"/>
        <v>-1.3078772578504518</v>
      </c>
    </row>
    <row r="10" spans="1:19" ht="15" customHeight="1" x14ac:dyDescent="0.25">
      <c r="A10" s="1" t="s">
        <v>10</v>
      </c>
      <c r="B10" s="42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50">
        <v>261.42857142857099</v>
      </c>
      <c r="Q10" s="76">
        <v>256.36363636363598</v>
      </c>
      <c r="R10" s="35">
        <f t="shared" si="0"/>
        <v>10.027311744049776</v>
      </c>
      <c r="S10" s="35">
        <f t="shared" si="1"/>
        <v>-1.937406855439626</v>
      </c>
    </row>
    <row r="11" spans="1:19" ht="15" customHeight="1" x14ac:dyDescent="0.25">
      <c r="A11" s="1" t="s">
        <v>8</v>
      </c>
      <c r="B11" s="42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50">
        <v>255.76923076923049</v>
      </c>
      <c r="Q11" s="76">
        <v>258.42105263157902</v>
      </c>
      <c r="R11" s="35">
        <f t="shared" si="0"/>
        <v>4.4879346380391993</v>
      </c>
      <c r="S11" s="35">
        <f t="shared" si="1"/>
        <v>1.0368025326475454</v>
      </c>
    </row>
    <row r="12" spans="1:19" ht="15" customHeight="1" x14ac:dyDescent="0.25">
      <c r="A12" s="1" t="s">
        <v>7</v>
      </c>
      <c r="B12" s="42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50">
        <v>363.33500000000004</v>
      </c>
      <c r="Q12" s="76">
        <v>365.71428571428601</v>
      </c>
      <c r="R12" s="35">
        <f t="shared" si="0"/>
        <v>141.13294808577191</v>
      </c>
      <c r="S12" s="35">
        <f t="shared" si="1"/>
        <v>0.65484627527927952</v>
      </c>
    </row>
    <row r="13" spans="1:19" ht="15" customHeight="1" x14ac:dyDescent="0.25">
      <c r="A13" s="1" t="s">
        <v>14</v>
      </c>
      <c r="B13" s="42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50">
        <v>700</v>
      </c>
      <c r="Q13" s="76">
        <v>600</v>
      </c>
      <c r="R13" s="35">
        <f t="shared" si="0"/>
        <v>-4.893242664891341</v>
      </c>
      <c r="S13" s="35">
        <f t="shared" si="1"/>
        <v>-14.285714285714285</v>
      </c>
    </row>
    <row r="14" spans="1:19" ht="15" customHeight="1" x14ac:dyDescent="0.25">
      <c r="A14" s="1" t="s">
        <v>13</v>
      </c>
      <c r="B14" s="42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50">
        <v>950</v>
      </c>
      <c r="Q14" s="76">
        <v>800</v>
      </c>
      <c r="R14" s="35">
        <f t="shared" si="0"/>
        <v>2.7116064717138904</v>
      </c>
      <c r="S14" s="35">
        <f t="shared" si="1"/>
        <v>-15.789473684210526</v>
      </c>
    </row>
    <row r="15" spans="1:19" ht="15" customHeight="1" x14ac:dyDescent="0.25">
      <c r="A15" s="1" t="s">
        <v>24</v>
      </c>
      <c r="B15" s="42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50">
        <v>148.5</v>
      </c>
      <c r="Q15" s="76">
        <v>145</v>
      </c>
      <c r="R15" s="35">
        <f t="shared" si="0"/>
        <v>25.696594427244978</v>
      </c>
      <c r="S15" s="35">
        <f t="shared" si="1"/>
        <v>-2.3569023569023568</v>
      </c>
    </row>
    <row r="16" spans="1:19" ht="15" customHeight="1" x14ac:dyDescent="0.25">
      <c r="A16" s="1" t="s">
        <v>23</v>
      </c>
      <c r="B16" s="42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50">
        <v>169.91071428571399</v>
      </c>
      <c r="Q16" s="76">
        <v>165.555555555556</v>
      </c>
      <c r="R16" s="35">
        <f t="shared" si="0"/>
        <v>23.08963238331301</v>
      </c>
      <c r="S16" s="35">
        <f t="shared" si="1"/>
        <v>-2.5632042973079154</v>
      </c>
    </row>
    <row r="17" spans="1:19" ht="15" customHeight="1" x14ac:dyDescent="0.25">
      <c r="A17" s="1" t="s">
        <v>15</v>
      </c>
      <c r="B17" s="42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50">
        <v>1300</v>
      </c>
      <c r="Q17" s="76">
        <v>1500</v>
      </c>
      <c r="R17" s="35">
        <f t="shared" si="0"/>
        <v>0</v>
      </c>
      <c r="S17" s="35">
        <f t="shared" si="1"/>
        <v>15.384615384615385</v>
      </c>
    </row>
    <row r="18" spans="1:19" ht="15" customHeight="1" x14ac:dyDescent="0.25">
      <c r="A18" s="1" t="s">
        <v>27</v>
      </c>
      <c r="B18" s="42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50">
        <v>204.81874999999999</v>
      </c>
      <c r="Q18" s="76">
        <v>222.52492877492881</v>
      </c>
      <c r="R18" s="35">
        <f t="shared" si="0"/>
        <v>70.604522662143253</v>
      </c>
      <c r="S18" s="35">
        <f t="shared" si="1"/>
        <v>8.6448036495334613</v>
      </c>
    </row>
    <row r="19" spans="1:19" ht="15" customHeight="1" x14ac:dyDescent="0.25">
      <c r="A19" s="1" t="s">
        <v>28</v>
      </c>
      <c r="B19" s="42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 t="s">
        <v>36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50">
        <v>211.143846153846</v>
      </c>
      <c r="Q19" s="76">
        <v>234.725783475784</v>
      </c>
      <c r="R19" s="35">
        <f t="shared" si="0"/>
        <v>61.050302777184086</v>
      </c>
      <c r="S19" s="35">
        <f t="shared" si="1"/>
        <v>11.168659542535501</v>
      </c>
    </row>
    <row r="20" spans="1:19" ht="15" customHeight="1" x14ac:dyDescent="0.25">
      <c r="A20" s="1" t="s">
        <v>19</v>
      </c>
      <c r="B20" s="42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50">
        <v>941.66666666667004</v>
      </c>
      <c r="Q20" s="76">
        <v>1060</v>
      </c>
      <c r="R20" s="35">
        <f t="shared" si="0"/>
        <v>14.594594594594595</v>
      </c>
      <c r="S20" s="35">
        <f t="shared" si="1"/>
        <v>12.566371681415525</v>
      </c>
    </row>
    <row r="21" spans="1:19" ht="15" customHeight="1" x14ac:dyDescent="0.25">
      <c r="A21" s="1" t="s">
        <v>20</v>
      </c>
      <c r="B21" s="42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50">
        <v>1440</v>
      </c>
      <c r="Q21" s="76">
        <v>1426.62337662338</v>
      </c>
      <c r="R21" s="35">
        <f t="shared" si="0"/>
        <v>4.3872036397639498</v>
      </c>
      <c r="S21" s="35">
        <f t="shared" si="1"/>
        <v>-0.92893217893194757</v>
      </c>
    </row>
    <row r="22" spans="1:19" ht="15" customHeight="1" x14ac:dyDescent="0.25">
      <c r="A22" s="1" t="s">
        <v>31</v>
      </c>
      <c r="B22" s="42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50">
        <v>258.82169642857099</v>
      </c>
      <c r="Q22" s="76">
        <v>263.82352941176498</v>
      </c>
      <c r="R22" s="35">
        <f t="shared" si="0"/>
        <v>43.997248022016144</v>
      </c>
      <c r="S22" s="35">
        <f t="shared" si="1"/>
        <v>1.9325400660815104</v>
      </c>
    </row>
    <row r="23" spans="1:19" ht="15" customHeight="1" x14ac:dyDescent="0.25">
      <c r="A23" s="1" t="s">
        <v>4</v>
      </c>
      <c r="B23" s="42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50">
        <v>270.01545454545499</v>
      </c>
      <c r="Q23" s="76">
        <v>275.21077283372364</v>
      </c>
      <c r="R23" s="35">
        <f t="shared" si="0"/>
        <v>33.71061893822305</v>
      </c>
      <c r="S23" s="35">
        <f t="shared" si="1"/>
        <v>1.9240818259882455</v>
      </c>
    </row>
    <row r="24" spans="1:19" ht="15" customHeight="1" x14ac:dyDescent="0.25">
      <c r="A24" s="1" t="s">
        <v>5</v>
      </c>
      <c r="B24" s="42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50">
        <v>313.684505494505</v>
      </c>
      <c r="Q24" s="76">
        <v>315.48776455026501</v>
      </c>
      <c r="R24" s="35">
        <f t="shared" si="0"/>
        <v>74.058453661147723</v>
      </c>
      <c r="S24" s="35">
        <f t="shared" si="1"/>
        <v>0.57486392351999605</v>
      </c>
    </row>
    <row r="25" spans="1:19" ht="15" customHeight="1" x14ac:dyDescent="0.25">
      <c r="A25" s="1" t="s">
        <v>6</v>
      </c>
      <c r="B25" s="42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50">
        <v>322.91624999999954</v>
      </c>
      <c r="Q25" s="76">
        <v>318.69047619047598</v>
      </c>
      <c r="R25" s="35">
        <f t="shared" si="0"/>
        <v>113.9508416571958</v>
      </c>
      <c r="S25" s="35">
        <f t="shared" si="1"/>
        <v>-1.3086284166633191</v>
      </c>
    </row>
    <row r="26" spans="1:19" ht="15" customHeight="1" x14ac:dyDescent="0.25">
      <c r="A26" s="1" t="s">
        <v>2</v>
      </c>
      <c r="B26" s="42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50">
        <v>351.81879807692246</v>
      </c>
      <c r="Q26" s="76">
        <v>345.92592592592592</v>
      </c>
      <c r="R26" s="35">
        <f t="shared" si="0"/>
        <v>36.645359353887173</v>
      </c>
      <c r="S26" s="35">
        <f t="shared" si="1"/>
        <v>-1.6749736464360576</v>
      </c>
    </row>
    <row r="27" spans="1:19" ht="15" customHeight="1" x14ac:dyDescent="0.25">
      <c r="A27" s="1" t="s">
        <v>25</v>
      </c>
      <c r="B27" s="42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50">
        <v>228.48223214285699</v>
      </c>
      <c r="Q27" s="76">
        <v>244.24812030075191</v>
      </c>
      <c r="R27" s="35">
        <f t="shared" si="0"/>
        <v>61.524500907441272</v>
      </c>
      <c r="S27" s="35">
        <f t="shared" si="1"/>
        <v>6.9002687911580818</v>
      </c>
    </row>
    <row r="28" spans="1:19" ht="15" customHeight="1" x14ac:dyDescent="0.25">
      <c r="A28" s="1" t="s">
        <v>26</v>
      </c>
      <c r="B28" s="42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50">
        <v>225.88683333333299</v>
      </c>
      <c r="Q28" s="76">
        <v>260.47619047619003</v>
      </c>
      <c r="R28" s="35">
        <f t="shared" si="0"/>
        <v>70.505534883967684</v>
      </c>
      <c r="S28" s="35">
        <f t="shared" si="1"/>
        <v>15.312692923458174</v>
      </c>
    </row>
    <row r="29" spans="1:19" s="55" customFormat="1" x14ac:dyDescent="0.25">
      <c r="B29" s="56"/>
      <c r="P29" s="57"/>
      <c r="Q29" s="57"/>
      <c r="R29" s="58">
        <f>AVERAGE(R4:R28)</f>
        <v>43.521848342360265</v>
      </c>
      <c r="S29" s="58">
        <f>AVERAGE(S4:S28)</f>
        <v>1.3687548752511858</v>
      </c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I1" activePane="topRight" state="frozen"/>
      <selection activeCell="K19" sqref="K19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50">
        <v>489.988</v>
      </c>
      <c r="Q4" s="76">
        <v>590.75</v>
      </c>
      <c r="R4" s="35">
        <f>(Q4-E4)/E4*100</f>
        <v>64.097222222222229</v>
      </c>
      <c r="S4" s="35">
        <f>(Q4-P4)/P4*100</f>
        <v>20.564177081887721</v>
      </c>
    </row>
    <row r="5" spans="1:19" ht="15" customHeight="1" x14ac:dyDescent="0.25">
      <c r="A5" s="1" t="s">
        <v>17</v>
      </c>
      <c r="B5" s="42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50">
        <v>49.6666666666667</v>
      </c>
      <c r="Q5" s="76">
        <v>49.25</v>
      </c>
      <c r="R5" s="35">
        <f t="shared" ref="R5:R28" si="0">(Q5-E5)/E5*100</f>
        <v>56.349206349206348</v>
      </c>
      <c r="S5" s="35">
        <f t="shared" ref="S5:S28" si="1">(Q5-P5)/P5*100</f>
        <v>-0.83892617449671059</v>
      </c>
    </row>
    <row r="6" spans="1:19" ht="15" customHeight="1" x14ac:dyDescent="0.25">
      <c r="A6" s="1" t="s">
        <v>30</v>
      </c>
      <c r="B6" s="42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50">
        <v>286.85916666666651</v>
      </c>
      <c r="Q6" s="76">
        <v>321.72079772079798</v>
      </c>
      <c r="R6" s="35">
        <f t="shared" si="0"/>
        <v>61.896536695248585</v>
      </c>
      <c r="S6" s="35">
        <f t="shared" si="1"/>
        <v>12.152873292921839</v>
      </c>
    </row>
    <row r="7" spans="1:19" ht="15" customHeight="1" x14ac:dyDescent="0.25">
      <c r="A7" s="1" t="s">
        <v>29</v>
      </c>
      <c r="B7" s="42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50">
        <v>244.20899999999949</v>
      </c>
      <c r="Q7" s="76">
        <v>240.99080267558529</v>
      </c>
      <c r="R7" s="35">
        <f t="shared" si="0"/>
        <v>56.506843490810745</v>
      </c>
      <c r="S7" s="35">
        <f t="shared" si="1"/>
        <v>-1.3178045544653196</v>
      </c>
    </row>
    <row r="8" spans="1:19" ht="15" customHeight="1" x14ac:dyDescent="0.25">
      <c r="A8" s="1" t="s">
        <v>12</v>
      </c>
      <c r="B8" s="42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50">
        <v>1141.6666666666699</v>
      </c>
      <c r="Q8" s="76">
        <v>1108.3333333333301</v>
      </c>
      <c r="R8" s="35">
        <f t="shared" si="0"/>
        <v>38.541666666666259</v>
      </c>
      <c r="S8" s="35">
        <f t="shared" si="1"/>
        <v>-2.9197080291976429</v>
      </c>
    </row>
    <row r="9" spans="1:19" ht="15" customHeight="1" x14ac:dyDescent="0.25">
      <c r="A9" s="1" t="s">
        <v>11</v>
      </c>
      <c r="B9" s="42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50">
        <v>1340.7139999999949</v>
      </c>
      <c r="Q9" s="76">
        <v>1350</v>
      </c>
      <c r="R9" s="35">
        <f t="shared" si="0"/>
        <v>19.469026548672566</v>
      </c>
      <c r="S9" s="35">
        <f t="shared" si="1"/>
        <v>0.6926160239995327</v>
      </c>
    </row>
    <row r="10" spans="1:19" ht="15" customHeight="1" x14ac:dyDescent="0.25">
      <c r="A10" s="1" t="s">
        <v>10</v>
      </c>
      <c r="B10" s="42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50">
        <v>350</v>
      </c>
      <c r="Q10" s="76">
        <v>322.22222222222223</v>
      </c>
      <c r="R10" s="35">
        <f t="shared" si="0"/>
        <v>25.745257452574528</v>
      </c>
      <c r="S10" s="35">
        <f t="shared" si="1"/>
        <v>-7.936507936507935</v>
      </c>
    </row>
    <row r="11" spans="1:19" ht="15" customHeight="1" x14ac:dyDescent="0.25">
      <c r="A11" s="1" t="s">
        <v>8</v>
      </c>
      <c r="B11" s="42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50">
        <v>320.55</v>
      </c>
      <c r="Q11" s="76">
        <v>306.66666666666703</v>
      </c>
      <c r="R11" s="35">
        <f t="shared" si="0"/>
        <v>22.66666666666681</v>
      </c>
      <c r="S11" s="35">
        <f t="shared" si="1"/>
        <v>-4.3310975926791402</v>
      </c>
    </row>
    <row r="12" spans="1:19" ht="15" customHeight="1" x14ac:dyDescent="0.25">
      <c r="A12" s="1" t="s">
        <v>7</v>
      </c>
      <c r="B12" s="42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50">
        <v>293.315</v>
      </c>
      <c r="Q12" s="76">
        <v>362.5615763546798</v>
      </c>
      <c r="R12" s="35">
        <f t="shared" si="0"/>
        <v>121.35082044914665</v>
      </c>
      <c r="S12" s="35">
        <f t="shared" si="1"/>
        <v>23.608262910072721</v>
      </c>
    </row>
    <row r="13" spans="1:19" ht="15" customHeight="1" x14ac:dyDescent="0.25">
      <c r="A13" s="1" t="s">
        <v>14</v>
      </c>
      <c r="B13" s="42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50">
        <v>728.33333333333303</v>
      </c>
      <c r="Q13" s="76">
        <v>691.42857142857099</v>
      </c>
      <c r="R13" s="35">
        <f t="shared" si="0"/>
        <v>-23.528637261356192</v>
      </c>
      <c r="S13" s="35">
        <f t="shared" si="1"/>
        <v>-5.0670153644982232</v>
      </c>
    </row>
    <row r="14" spans="1:19" ht="15" customHeight="1" x14ac:dyDescent="0.25">
      <c r="A14" s="1" t="s">
        <v>13</v>
      </c>
      <c r="B14" s="42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50">
        <v>808.75</v>
      </c>
      <c r="Q14" s="76">
        <v>758.482142857143</v>
      </c>
      <c r="R14" s="35">
        <f t="shared" si="0"/>
        <v>13.772321428571477</v>
      </c>
      <c r="S14" s="35">
        <f t="shared" si="1"/>
        <v>-6.2155001103996286</v>
      </c>
    </row>
    <row r="15" spans="1:19" ht="15" customHeight="1" x14ac:dyDescent="0.25">
      <c r="A15" s="1" t="s">
        <v>24</v>
      </c>
      <c r="B15" s="42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51">
        <v>133.44</v>
      </c>
      <c r="Q15" s="76">
        <v>131.99</v>
      </c>
      <c r="R15" s="35">
        <f t="shared" si="0"/>
        <v>17.324444444444453</v>
      </c>
      <c r="S15" s="35">
        <f t="shared" si="1"/>
        <v>-1.0866306954436367</v>
      </c>
    </row>
    <row r="16" spans="1:19" ht="15" customHeight="1" x14ac:dyDescent="0.25">
      <c r="A16" s="1" t="s">
        <v>23</v>
      </c>
      <c r="B16" s="42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50">
        <v>169.333333333333</v>
      </c>
      <c r="Q16" s="76">
        <v>170</v>
      </c>
      <c r="R16" s="35">
        <f t="shared" si="0"/>
        <v>30.76923076923077</v>
      </c>
      <c r="S16" s="35">
        <f t="shared" si="1"/>
        <v>0.39370078740177145</v>
      </c>
    </row>
    <row r="17" spans="1:19" ht="15" customHeight="1" x14ac:dyDescent="0.25">
      <c r="A17" s="1" t="s">
        <v>15</v>
      </c>
      <c r="B17" s="42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50">
        <v>1600</v>
      </c>
      <c r="Q17" s="76">
        <v>1700.32</v>
      </c>
      <c r="R17" s="35">
        <f t="shared" si="0"/>
        <v>36.025599999999997</v>
      </c>
      <c r="S17" s="35">
        <f t="shared" si="1"/>
        <v>6.269999999999996</v>
      </c>
    </row>
    <row r="18" spans="1:19" ht="15" customHeight="1" x14ac:dyDescent="0.25">
      <c r="A18" s="1" t="s">
        <v>27</v>
      </c>
      <c r="B18" s="42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50">
        <v>214.16666666666652</v>
      </c>
      <c r="Q18" s="76">
        <v>269.23780487804879</v>
      </c>
      <c r="R18" s="35">
        <f t="shared" si="0"/>
        <v>88.938810440735992</v>
      </c>
      <c r="S18" s="35">
        <f t="shared" si="1"/>
        <v>25.714150137610421</v>
      </c>
    </row>
    <row r="19" spans="1:19" ht="15" customHeight="1" x14ac:dyDescent="0.25">
      <c r="A19" s="1" t="s">
        <v>28</v>
      </c>
      <c r="B19" s="42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 t="s">
        <v>36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50">
        <v>275.74625000000003</v>
      </c>
      <c r="Q19" s="76">
        <v>302.40734874881218</v>
      </c>
      <c r="R19" s="35">
        <f t="shared" si="0"/>
        <v>61.706080005567699</v>
      </c>
      <c r="S19" s="35">
        <f t="shared" si="1"/>
        <v>9.668707642918859</v>
      </c>
    </row>
    <row r="20" spans="1:19" ht="15" customHeight="1" x14ac:dyDescent="0.25">
      <c r="A20" s="1" t="s">
        <v>19</v>
      </c>
      <c r="B20" s="42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50">
        <v>1000</v>
      </c>
      <c r="Q20" s="76">
        <v>1000</v>
      </c>
      <c r="R20" s="35">
        <f t="shared" si="0"/>
        <v>31.616754714162553</v>
      </c>
      <c r="S20" s="35">
        <f t="shared" si="1"/>
        <v>0</v>
      </c>
    </row>
    <row r="21" spans="1:19" ht="15" customHeight="1" x14ac:dyDescent="0.25">
      <c r="A21" s="1" t="s">
        <v>20</v>
      </c>
      <c r="B21" s="42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50">
        <v>1221.4299999999901</v>
      </c>
      <c r="Q21" s="76">
        <v>1240</v>
      </c>
      <c r="R21" s="35">
        <f t="shared" si="0"/>
        <v>63.055265449076458</v>
      </c>
      <c r="S21" s="35">
        <f t="shared" si="1"/>
        <v>1.520349099007728</v>
      </c>
    </row>
    <row r="22" spans="1:19" ht="15" customHeight="1" x14ac:dyDescent="0.25">
      <c r="A22" s="1" t="s">
        <v>31</v>
      </c>
      <c r="B22" s="42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50">
        <v>210.19833333333298</v>
      </c>
      <c r="Q22" s="76">
        <v>227.30158730158701</v>
      </c>
      <c r="R22" s="35">
        <f t="shared" si="0"/>
        <v>40.218739274906376</v>
      </c>
      <c r="S22" s="35">
        <f t="shared" si="1"/>
        <v>8.1367219696892867</v>
      </c>
    </row>
    <row r="23" spans="1:19" ht="15" customHeight="1" x14ac:dyDescent="0.25">
      <c r="A23" s="1" t="s">
        <v>4</v>
      </c>
      <c r="B23" s="42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50">
        <v>275.6699999999995</v>
      </c>
      <c r="Q23" s="76">
        <v>275.86206896551727</v>
      </c>
      <c r="R23" s="35">
        <f t="shared" si="0"/>
        <v>42.803304736227823</v>
      </c>
      <c r="S23" s="35">
        <f t="shared" si="1"/>
        <v>6.967351018165302E-2</v>
      </c>
    </row>
    <row r="24" spans="1:19" ht="15" customHeight="1" x14ac:dyDescent="0.25">
      <c r="A24" s="1" t="s">
        <v>5</v>
      </c>
      <c r="B24" s="42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50">
        <v>264.23966666666604</v>
      </c>
      <c r="Q24" s="76">
        <v>308.40517241379308</v>
      </c>
      <c r="R24" s="35">
        <f t="shared" si="0"/>
        <v>74.511343847104158</v>
      </c>
      <c r="S24" s="35">
        <f t="shared" si="1"/>
        <v>16.714184628018433</v>
      </c>
    </row>
    <row r="25" spans="1:19" ht="15" customHeight="1" x14ac:dyDescent="0.25">
      <c r="A25" s="1" t="s">
        <v>6</v>
      </c>
      <c r="B25" s="42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51">
        <v>270.88</v>
      </c>
      <c r="Q25" s="76">
        <v>275.86206896551727</v>
      </c>
      <c r="R25" s="35">
        <f t="shared" si="0"/>
        <v>34.455363340409065</v>
      </c>
      <c r="S25" s="35">
        <f t="shared" si="1"/>
        <v>1.8392162453917864</v>
      </c>
    </row>
    <row r="26" spans="1:19" ht="15" customHeight="1" x14ac:dyDescent="0.25">
      <c r="A26" s="1" t="s">
        <v>2</v>
      </c>
      <c r="B26" s="42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50">
        <v>325.555833333333</v>
      </c>
      <c r="Q26" s="76">
        <v>319.04761904761909</v>
      </c>
      <c r="R26" s="35">
        <f t="shared" si="0"/>
        <v>46.017216955432076</v>
      </c>
      <c r="S26" s="35">
        <f t="shared" si="1"/>
        <v>-1.9991084844270681</v>
      </c>
    </row>
    <row r="27" spans="1:19" ht="15" customHeight="1" x14ac:dyDescent="0.25">
      <c r="A27" s="1" t="s">
        <v>25</v>
      </c>
      <c r="B27" s="42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50">
        <v>268.036</v>
      </c>
      <c r="Q27" s="76">
        <v>257.48299319727897</v>
      </c>
      <c r="R27" s="35">
        <f t="shared" si="0"/>
        <v>49.31873867916994</v>
      </c>
      <c r="S27" s="35">
        <f t="shared" si="1"/>
        <v>-3.9371602332227869</v>
      </c>
    </row>
    <row r="28" spans="1:19" ht="15" customHeight="1" x14ac:dyDescent="0.25">
      <c r="A28" s="1" t="s">
        <v>26</v>
      </c>
      <c r="B28" s="42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50">
        <v>267.38900000000001</v>
      </c>
      <c r="Q28" s="76">
        <v>285.20833333333337</v>
      </c>
      <c r="R28" s="35">
        <f t="shared" si="0"/>
        <v>22.014260249554383</v>
      </c>
      <c r="S28" s="35">
        <f t="shared" si="1"/>
        <v>6.6641983527121011</v>
      </c>
    </row>
    <row r="29" spans="1:19" s="55" customFormat="1" x14ac:dyDescent="0.25">
      <c r="B29" s="56"/>
      <c r="P29" s="57"/>
      <c r="Q29" s="57"/>
      <c r="R29" s="58">
        <f>AVERAGE(R4:R28)</f>
        <v>43.825683344578074</v>
      </c>
      <c r="S29" s="58">
        <f>AVERAGE(S4:S28)</f>
        <v>3.9343749002590314</v>
      </c>
    </row>
  </sheetData>
  <sortState ref="A4:O28">
    <sortCondition ref="A4:A28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:S28"/>
  <sheetViews>
    <sheetView workbookViewId="0">
      <selection activeCell="S28" sqref="S28"/>
    </sheetView>
  </sheetViews>
  <sheetFormatPr defaultRowHeight="15" x14ac:dyDescent="0.25"/>
  <sheetData>
    <row r="3" spans="17:19" x14ac:dyDescent="0.25">
      <c r="Q3" s="80">
        <v>42795</v>
      </c>
      <c r="R3" t="s">
        <v>38</v>
      </c>
      <c r="S3" t="s">
        <v>39</v>
      </c>
    </row>
    <row r="4" spans="17:19" x14ac:dyDescent="0.25">
      <c r="R4" t="e">
        <f>(Q4-E4)/E4*100</f>
        <v>#DIV/0!</v>
      </c>
      <c r="S4" t="e">
        <f>(Q4-P4)/P4*100</f>
        <v>#DIV/0!</v>
      </c>
    </row>
    <row r="5" spans="17:19" x14ac:dyDescent="0.25">
      <c r="R5" t="e">
        <f t="shared" ref="R5:R28" si="0">(Q5-E5)/E5*100</f>
        <v>#DIV/0!</v>
      </c>
      <c r="S5" t="e">
        <f t="shared" ref="S5:S28" si="1">(Q5-P5)/P5*100</f>
        <v>#DIV/0!</v>
      </c>
    </row>
    <row r="6" spans="17:19" x14ac:dyDescent="0.25">
      <c r="R6" t="e">
        <f t="shared" si="0"/>
        <v>#DIV/0!</v>
      </c>
      <c r="S6" t="e">
        <f t="shared" si="1"/>
        <v>#DIV/0!</v>
      </c>
    </row>
    <row r="7" spans="17:19" x14ac:dyDescent="0.25">
      <c r="R7" t="e">
        <f t="shared" si="0"/>
        <v>#DIV/0!</v>
      </c>
      <c r="S7" t="e">
        <f t="shared" si="1"/>
        <v>#DIV/0!</v>
      </c>
    </row>
    <row r="8" spans="17:19" x14ac:dyDescent="0.25">
      <c r="R8" t="e">
        <f t="shared" si="0"/>
        <v>#DIV/0!</v>
      </c>
      <c r="S8" t="e">
        <f t="shared" si="1"/>
        <v>#DIV/0!</v>
      </c>
    </row>
    <row r="9" spans="17:19" x14ac:dyDescent="0.25">
      <c r="R9" t="e">
        <f t="shared" si="0"/>
        <v>#DIV/0!</v>
      </c>
      <c r="S9" t="e">
        <f t="shared" si="1"/>
        <v>#DIV/0!</v>
      </c>
    </row>
    <row r="10" spans="17:19" x14ac:dyDescent="0.25">
      <c r="R10" t="e">
        <f t="shared" si="0"/>
        <v>#DIV/0!</v>
      </c>
      <c r="S10" t="e">
        <f t="shared" si="1"/>
        <v>#DIV/0!</v>
      </c>
    </row>
    <row r="11" spans="17:19" x14ac:dyDescent="0.25">
      <c r="R11" t="e">
        <f t="shared" si="0"/>
        <v>#DIV/0!</v>
      </c>
      <c r="S11" t="e">
        <f t="shared" si="1"/>
        <v>#DIV/0!</v>
      </c>
    </row>
    <row r="12" spans="17:19" x14ac:dyDescent="0.25">
      <c r="R12" t="e">
        <f t="shared" si="0"/>
        <v>#DIV/0!</v>
      </c>
      <c r="S12" t="e">
        <f t="shared" si="1"/>
        <v>#DIV/0!</v>
      </c>
    </row>
    <row r="13" spans="17:19" x14ac:dyDescent="0.25">
      <c r="R13" t="e">
        <f t="shared" si="0"/>
        <v>#DIV/0!</v>
      </c>
      <c r="S13" t="e">
        <f t="shared" si="1"/>
        <v>#DIV/0!</v>
      </c>
    </row>
    <row r="14" spans="17:19" x14ac:dyDescent="0.25">
      <c r="R14" t="e">
        <f t="shared" si="0"/>
        <v>#DIV/0!</v>
      </c>
      <c r="S14" t="e">
        <f t="shared" si="1"/>
        <v>#DIV/0!</v>
      </c>
    </row>
    <row r="15" spans="17:19" x14ac:dyDescent="0.25">
      <c r="R15" t="e">
        <f t="shared" si="0"/>
        <v>#DIV/0!</v>
      </c>
      <c r="S15" t="e">
        <f t="shared" si="1"/>
        <v>#DIV/0!</v>
      </c>
    </row>
    <row r="16" spans="17:19" x14ac:dyDescent="0.25">
      <c r="R16" t="e">
        <f t="shared" si="0"/>
        <v>#DIV/0!</v>
      </c>
      <c r="S16" t="e">
        <f t="shared" si="1"/>
        <v>#DIV/0!</v>
      </c>
    </row>
    <row r="17" spans="18:19" x14ac:dyDescent="0.25">
      <c r="R17" t="e">
        <f t="shared" si="0"/>
        <v>#DIV/0!</v>
      </c>
      <c r="S17" t="e">
        <f t="shared" si="1"/>
        <v>#DIV/0!</v>
      </c>
    </row>
    <row r="18" spans="18:19" x14ac:dyDescent="0.25">
      <c r="R18" t="e">
        <f t="shared" si="0"/>
        <v>#DIV/0!</v>
      </c>
      <c r="S18" t="e">
        <f t="shared" si="1"/>
        <v>#DIV/0!</v>
      </c>
    </row>
    <row r="19" spans="18:19" x14ac:dyDescent="0.25">
      <c r="R19" t="e">
        <f t="shared" si="0"/>
        <v>#DIV/0!</v>
      </c>
      <c r="S19" t="e">
        <f t="shared" si="1"/>
        <v>#DIV/0!</v>
      </c>
    </row>
    <row r="20" spans="18:19" x14ac:dyDescent="0.25">
      <c r="R20" t="e">
        <f t="shared" si="0"/>
        <v>#DIV/0!</v>
      </c>
      <c r="S20" t="e">
        <f t="shared" si="1"/>
        <v>#DIV/0!</v>
      </c>
    </row>
    <row r="21" spans="18:19" x14ac:dyDescent="0.25">
      <c r="R21" t="e">
        <f t="shared" si="0"/>
        <v>#DIV/0!</v>
      </c>
      <c r="S21" t="e">
        <f t="shared" si="1"/>
        <v>#DIV/0!</v>
      </c>
    </row>
    <row r="22" spans="18:19" x14ac:dyDescent="0.25">
      <c r="R22" t="e">
        <f t="shared" si="0"/>
        <v>#DIV/0!</v>
      </c>
      <c r="S22" t="e">
        <f t="shared" si="1"/>
        <v>#DIV/0!</v>
      </c>
    </row>
    <row r="23" spans="18:19" x14ac:dyDescent="0.25">
      <c r="R23" t="e">
        <f t="shared" si="0"/>
        <v>#DIV/0!</v>
      </c>
      <c r="S23" t="e">
        <f t="shared" si="1"/>
        <v>#DIV/0!</v>
      </c>
    </row>
    <row r="24" spans="18:19" x14ac:dyDescent="0.25">
      <c r="R24" t="e">
        <f t="shared" si="0"/>
        <v>#DIV/0!</v>
      </c>
      <c r="S24" t="e">
        <f t="shared" si="1"/>
        <v>#DIV/0!</v>
      </c>
    </row>
    <row r="25" spans="18:19" x14ac:dyDescent="0.25">
      <c r="R25" t="e">
        <f t="shared" si="0"/>
        <v>#DIV/0!</v>
      </c>
      <c r="S25" t="e">
        <f t="shared" si="1"/>
        <v>#DIV/0!</v>
      </c>
    </row>
    <row r="26" spans="18:19" x14ac:dyDescent="0.25">
      <c r="R26" t="e">
        <f t="shared" si="0"/>
        <v>#DIV/0!</v>
      </c>
      <c r="S26" t="e">
        <f t="shared" si="1"/>
        <v>#DIV/0!</v>
      </c>
    </row>
    <row r="27" spans="18:19" x14ac:dyDescent="0.25">
      <c r="R27" t="e">
        <f t="shared" si="0"/>
        <v>#DIV/0!</v>
      </c>
      <c r="S27" t="e">
        <f t="shared" si="1"/>
        <v>#DIV/0!</v>
      </c>
    </row>
    <row r="28" spans="18:19" x14ac:dyDescent="0.25">
      <c r="R28" t="e">
        <f t="shared" si="0"/>
        <v>#DIV/0!</v>
      </c>
      <c r="S28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H1" activePane="topRight" state="frozen"/>
      <selection activeCell="S28" sqref="S28"/>
      <selection pane="topRight" activeCell="S13" sqref="S13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50">
        <v>470</v>
      </c>
      <c r="Q4" s="76">
        <v>490</v>
      </c>
      <c r="R4" s="35">
        <f>(Q4-E4)/E4*100</f>
        <v>30.52164261931193</v>
      </c>
      <c r="S4" s="35">
        <f>(Q4-P4)/P4*100</f>
        <v>4.2553191489361701</v>
      </c>
    </row>
    <row r="5" spans="1:19" ht="15" customHeight="1" x14ac:dyDescent="0.25">
      <c r="A5" s="1" t="s">
        <v>17</v>
      </c>
      <c r="B5" s="42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50">
        <v>44.642857142857096</v>
      </c>
      <c r="Q5" s="76">
        <v>45.384615384615387</v>
      </c>
      <c r="R5" s="35">
        <f t="shared" ref="R5:R28" si="0">(Q5-E5)/E5*100</f>
        <v>43.31983805668024</v>
      </c>
      <c r="S5" s="35">
        <f t="shared" ref="S5:S28" si="1">(Q5-P5)/P5*100</f>
        <v>1.6615384615385729</v>
      </c>
    </row>
    <row r="6" spans="1:19" ht="15" customHeight="1" x14ac:dyDescent="0.25">
      <c r="A6" s="1" t="s">
        <v>30</v>
      </c>
      <c r="B6" s="42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50">
        <v>500</v>
      </c>
      <c r="Q6" s="76">
        <v>526.52173913043475</v>
      </c>
      <c r="R6" s="35">
        <f t="shared" si="0"/>
        <v>62.006688963210685</v>
      </c>
      <c r="S6" s="35">
        <f t="shared" si="1"/>
        <v>5.3043478260869508</v>
      </c>
    </row>
    <row r="7" spans="1:19" ht="15" customHeight="1" x14ac:dyDescent="0.25">
      <c r="A7" s="1" t="s">
        <v>29</v>
      </c>
      <c r="B7" s="42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50">
        <v>455</v>
      </c>
      <c r="Q7" s="76">
        <v>489.28571428571428</v>
      </c>
      <c r="R7" s="35">
        <f t="shared" si="0"/>
        <v>52.504638218924072</v>
      </c>
      <c r="S7" s="35">
        <f t="shared" si="1"/>
        <v>7.5353218210361046</v>
      </c>
    </row>
    <row r="8" spans="1:19" ht="15" customHeight="1" x14ac:dyDescent="0.25">
      <c r="A8" s="1" t="s">
        <v>12</v>
      </c>
      <c r="B8" s="42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50">
        <v>894.44399999999951</v>
      </c>
      <c r="Q8" s="76">
        <v>966.66666666667004</v>
      </c>
      <c r="R8" s="35">
        <f t="shared" si="0"/>
        <v>13.72549019607883</v>
      </c>
      <c r="S8" s="35">
        <f t="shared" si="1"/>
        <v>8.0745878631496861</v>
      </c>
    </row>
    <row r="9" spans="1:19" ht="15" customHeight="1" x14ac:dyDescent="0.25">
      <c r="A9" s="1" t="s">
        <v>11</v>
      </c>
      <c r="B9" s="42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50">
        <v>1360.8330000000001</v>
      </c>
      <c r="Q9" s="76">
        <v>1360</v>
      </c>
      <c r="R9" s="35">
        <f t="shared" si="0"/>
        <v>21.428571428571427</v>
      </c>
      <c r="S9" s="35">
        <f t="shared" si="1"/>
        <v>-6.1212507339260855E-2</v>
      </c>
    </row>
    <row r="10" spans="1:19" ht="15" customHeight="1" x14ac:dyDescent="0.25">
      <c r="A10" s="1" t="s">
        <v>10</v>
      </c>
      <c r="B10" s="42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50">
        <v>360.41666666666652</v>
      </c>
      <c r="Q10" s="76">
        <v>340</v>
      </c>
      <c r="R10" s="35">
        <f t="shared" si="0"/>
        <v>48.498635122839161</v>
      </c>
      <c r="S10" s="35">
        <f t="shared" si="1"/>
        <v>-5.6647398843930237</v>
      </c>
    </row>
    <row r="11" spans="1:19" ht="15" customHeight="1" x14ac:dyDescent="0.25">
      <c r="A11" s="1" t="s">
        <v>8</v>
      </c>
      <c r="B11" s="42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50">
        <v>291.60714285714249</v>
      </c>
      <c r="Q11" s="76">
        <v>285</v>
      </c>
      <c r="R11" s="35">
        <f t="shared" si="0"/>
        <v>52.169076751946733</v>
      </c>
      <c r="S11" s="35">
        <f t="shared" si="1"/>
        <v>-2.2657685241884873</v>
      </c>
    </row>
    <row r="12" spans="1:19" ht="15" customHeight="1" x14ac:dyDescent="0.25">
      <c r="A12" s="1" t="s">
        <v>7</v>
      </c>
      <c r="B12" s="42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50">
        <v>404</v>
      </c>
      <c r="Q12" s="76">
        <v>404.15999999999997</v>
      </c>
      <c r="R12" s="35">
        <f t="shared" si="0"/>
        <v>21.856624449146917</v>
      </c>
      <c r="S12" s="35">
        <f t="shared" si="1"/>
        <v>3.9603960396031722E-2</v>
      </c>
    </row>
    <row r="13" spans="1:19" ht="15" customHeight="1" x14ac:dyDescent="0.25">
      <c r="A13" s="1" t="s">
        <v>14</v>
      </c>
      <c r="B13" s="42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50">
        <v>850</v>
      </c>
      <c r="Q13" s="76">
        <v>825</v>
      </c>
      <c r="R13" s="35">
        <f t="shared" si="0"/>
        <v>-4.8080584305444933</v>
      </c>
      <c r="S13" s="35">
        <f t="shared" si="1"/>
        <v>-2.9411764705882351</v>
      </c>
    </row>
    <row r="14" spans="1:19" ht="15" customHeight="1" x14ac:dyDescent="0.25">
      <c r="A14" s="1" t="s">
        <v>13</v>
      </c>
      <c r="B14" s="42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50">
        <v>975</v>
      </c>
      <c r="Q14" s="76">
        <v>961.53846153846155</v>
      </c>
      <c r="R14" s="35">
        <f t="shared" si="0"/>
        <v>13.122171945701359</v>
      </c>
      <c r="S14" s="35">
        <f t="shared" si="1"/>
        <v>-1.3806706114398413</v>
      </c>
    </row>
    <row r="15" spans="1:19" ht="15" customHeight="1" x14ac:dyDescent="0.25">
      <c r="A15" s="1" t="s">
        <v>24</v>
      </c>
      <c r="B15" s="42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51">
        <v>145.25</v>
      </c>
      <c r="Q15" s="76">
        <v>139.32</v>
      </c>
      <c r="R15" s="35">
        <f t="shared" si="0"/>
        <v>14.264344066150613</v>
      </c>
      <c r="S15" s="35">
        <f t="shared" si="1"/>
        <v>-4.0826161790017261</v>
      </c>
    </row>
    <row r="16" spans="1:19" ht="15" customHeight="1" x14ac:dyDescent="0.25">
      <c r="A16" s="1" t="s">
        <v>23</v>
      </c>
      <c r="B16" s="42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50">
        <v>190</v>
      </c>
      <c r="Q16" s="76">
        <v>197.33333333333334</v>
      </c>
      <c r="R16" s="35">
        <f t="shared" si="0"/>
        <v>44.547634619577224</v>
      </c>
      <c r="S16" s="35">
        <f t="shared" si="1"/>
        <v>3.8596491228070224</v>
      </c>
    </row>
    <row r="17" spans="1:19" ht="15" customHeight="1" x14ac:dyDescent="0.25">
      <c r="A17" s="1" t="s">
        <v>15</v>
      </c>
      <c r="B17" s="42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50">
        <v>1366.6666666666599</v>
      </c>
      <c r="Q17" s="76">
        <v>1500</v>
      </c>
      <c r="R17" s="35">
        <f t="shared" si="0"/>
        <v>55.172413793103559</v>
      </c>
      <c r="S17" s="35">
        <f t="shared" si="1"/>
        <v>9.7560975609761513</v>
      </c>
    </row>
    <row r="18" spans="1:19" ht="15" customHeight="1" x14ac:dyDescent="0.25">
      <c r="A18" s="1" t="s">
        <v>27</v>
      </c>
      <c r="B18" s="42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50">
        <v>267.858571428571</v>
      </c>
      <c r="Q18" s="76">
        <v>338.585858585859</v>
      </c>
      <c r="R18" s="35">
        <f t="shared" si="0"/>
        <v>143.77986794287497</v>
      </c>
      <c r="S18" s="35">
        <f t="shared" si="1"/>
        <v>26.404713046917983</v>
      </c>
    </row>
    <row r="19" spans="1:19" ht="15" customHeight="1" x14ac:dyDescent="0.25">
      <c r="A19" s="1" t="s">
        <v>28</v>
      </c>
      <c r="B19" s="42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 t="s">
        <v>36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50">
        <v>289.74928571428552</v>
      </c>
      <c r="Q19" s="76">
        <v>353.80952380952402</v>
      </c>
      <c r="R19" s="35">
        <f t="shared" si="0"/>
        <v>115.27562360303168</v>
      </c>
      <c r="S19" s="35">
        <f t="shared" si="1"/>
        <v>22.108851083901097</v>
      </c>
    </row>
    <row r="20" spans="1:19" ht="15" customHeight="1" x14ac:dyDescent="0.25">
      <c r="A20" s="1" t="s">
        <v>19</v>
      </c>
      <c r="B20" s="42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51">
        <v>800.45</v>
      </c>
      <c r="Q20" s="76">
        <v>826.60500000000002</v>
      </c>
      <c r="R20" s="35">
        <f t="shared" si="0"/>
        <v>25.494798652123009</v>
      </c>
      <c r="S20" s="35">
        <f t="shared" si="1"/>
        <v>3.2675370104316288</v>
      </c>
    </row>
    <row r="21" spans="1:19" ht="15" customHeight="1" x14ac:dyDescent="0.25">
      <c r="A21" s="1" t="s">
        <v>20</v>
      </c>
      <c r="B21" s="42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52">
        <v>2125.44</v>
      </c>
      <c r="Q21" s="76">
        <v>2187.1849999999999</v>
      </c>
      <c r="R21" s="35">
        <f t="shared" si="0"/>
        <v>56.94260735624259</v>
      </c>
      <c r="S21" s="35">
        <f t="shared" si="1"/>
        <v>2.9050455435109854</v>
      </c>
    </row>
    <row r="22" spans="1:19" ht="15" customHeight="1" x14ac:dyDescent="0.25">
      <c r="A22" s="1" t="s">
        <v>31</v>
      </c>
      <c r="B22" s="42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50">
        <v>331.48166666666651</v>
      </c>
      <c r="Q22" s="76">
        <v>328.390522875817</v>
      </c>
      <c r="R22" s="35">
        <f t="shared" si="0"/>
        <v>38.692340501134296</v>
      </c>
      <c r="S22" s="35">
        <f t="shared" si="1"/>
        <v>-0.93252330420973994</v>
      </c>
    </row>
    <row r="23" spans="1:19" ht="15" customHeight="1" x14ac:dyDescent="0.25">
      <c r="A23" s="1" t="s">
        <v>4</v>
      </c>
      <c r="B23" s="42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50">
        <v>456</v>
      </c>
      <c r="Q23" s="76">
        <v>445.75757575757598</v>
      </c>
      <c r="R23" s="35">
        <f t="shared" si="0"/>
        <v>74.806892453951363</v>
      </c>
      <c r="S23" s="35">
        <f t="shared" si="1"/>
        <v>-2.2461456671982507</v>
      </c>
    </row>
    <row r="24" spans="1:19" ht="15" customHeight="1" x14ac:dyDescent="0.25">
      <c r="A24" s="1" t="s">
        <v>5</v>
      </c>
      <c r="B24" s="42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50">
        <v>363.33333333333303</v>
      </c>
      <c r="Q24" s="76">
        <v>346.93877551020404</v>
      </c>
      <c r="R24" s="35">
        <f t="shared" si="0"/>
        <v>79.451090781140337</v>
      </c>
      <c r="S24" s="35">
        <f t="shared" si="1"/>
        <v>-4.5122636210446805</v>
      </c>
    </row>
    <row r="25" spans="1:19" ht="15" customHeight="1" x14ac:dyDescent="0.25">
      <c r="A25" s="1" t="s">
        <v>6</v>
      </c>
      <c r="B25" s="42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52">
        <v>312.23</v>
      </c>
      <c r="Q25" s="76">
        <v>310</v>
      </c>
      <c r="R25" s="35">
        <f t="shared" si="0"/>
        <v>55.000000000000007</v>
      </c>
      <c r="S25" s="35">
        <f t="shared" si="1"/>
        <v>-0.71421708356020175</v>
      </c>
    </row>
    <row r="26" spans="1:19" ht="15" customHeight="1" x14ac:dyDescent="0.25">
      <c r="A26" s="1" t="s">
        <v>2</v>
      </c>
      <c r="B26" s="42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50">
        <v>500.9</v>
      </c>
      <c r="Q26" s="76">
        <v>464.76190476190482</v>
      </c>
      <c r="R26" s="35">
        <f t="shared" si="0"/>
        <v>75.381850853548983</v>
      </c>
      <c r="S26" s="35">
        <f t="shared" si="1"/>
        <v>-7.2146327087432942</v>
      </c>
    </row>
    <row r="27" spans="1:19" ht="15" customHeight="1" x14ac:dyDescent="0.25">
      <c r="A27" s="1" t="s">
        <v>25</v>
      </c>
      <c r="B27" s="42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50">
        <v>256.40023809523802</v>
      </c>
      <c r="Q27" s="76">
        <v>280.20833333333331</v>
      </c>
      <c r="R27" s="35">
        <f t="shared" si="0"/>
        <v>46.614733542710667</v>
      </c>
      <c r="S27" s="35">
        <f t="shared" si="1"/>
        <v>9.2855199413863048</v>
      </c>
    </row>
    <row r="28" spans="1:19" ht="15" customHeight="1" x14ac:dyDescent="0.25">
      <c r="A28" s="1" t="s">
        <v>26</v>
      </c>
      <c r="B28" s="42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50">
        <v>261.93312500000002</v>
      </c>
      <c r="Q28" s="76">
        <v>306.86157857695179</v>
      </c>
      <c r="R28" s="35">
        <f t="shared" si="0"/>
        <v>120.73990474190043</v>
      </c>
      <c r="S28" s="35">
        <f t="shared" si="1"/>
        <v>17.15264290339443</v>
      </c>
    </row>
    <row r="29" spans="1:19" s="55" customFormat="1" x14ac:dyDescent="0.25">
      <c r="B29" s="56"/>
      <c r="P29" s="57"/>
      <c r="Q29" s="57"/>
      <c r="R29" s="58">
        <f>AVERAGE(R4:R28)</f>
        <v>52.020376889174258</v>
      </c>
      <c r="S29" s="58">
        <f>AVERAGE(S4:S28)</f>
        <v>3.5837923493104951</v>
      </c>
    </row>
  </sheetData>
  <sortState ref="A4:P28">
    <sortCondition ref="A4:A2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:S28"/>
  <sheetViews>
    <sheetView workbookViewId="0">
      <selection activeCell="S28" sqref="S28"/>
    </sheetView>
  </sheetViews>
  <sheetFormatPr defaultRowHeight="15" x14ac:dyDescent="0.25"/>
  <sheetData>
    <row r="3" spans="17:19" x14ac:dyDescent="0.25">
      <c r="Q3" s="80">
        <v>42795</v>
      </c>
      <c r="R3" t="s">
        <v>38</v>
      </c>
      <c r="S3" t="s">
        <v>39</v>
      </c>
    </row>
    <row r="4" spans="17:19" x14ac:dyDescent="0.25">
      <c r="R4" t="e">
        <f>(Q4-E4)/E4*100</f>
        <v>#DIV/0!</v>
      </c>
      <c r="S4" t="e">
        <f>(Q4-P4)/P4*100</f>
        <v>#DIV/0!</v>
      </c>
    </row>
    <row r="5" spans="17:19" x14ac:dyDescent="0.25">
      <c r="R5" t="e">
        <f t="shared" ref="R5:R28" si="0">(Q5-E5)/E5*100</f>
        <v>#DIV/0!</v>
      </c>
      <c r="S5" t="e">
        <f t="shared" ref="S5:S28" si="1">(Q5-P5)/P5*100</f>
        <v>#DIV/0!</v>
      </c>
    </row>
    <row r="6" spans="17:19" x14ac:dyDescent="0.25">
      <c r="R6" t="e">
        <f t="shared" si="0"/>
        <v>#DIV/0!</v>
      </c>
      <c r="S6" t="e">
        <f t="shared" si="1"/>
        <v>#DIV/0!</v>
      </c>
    </row>
    <row r="7" spans="17:19" x14ac:dyDescent="0.25">
      <c r="R7" t="e">
        <f t="shared" si="0"/>
        <v>#DIV/0!</v>
      </c>
      <c r="S7" t="e">
        <f t="shared" si="1"/>
        <v>#DIV/0!</v>
      </c>
    </row>
    <row r="8" spans="17:19" x14ac:dyDescent="0.25">
      <c r="R8" t="e">
        <f t="shared" si="0"/>
        <v>#DIV/0!</v>
      </c>
      <c r="S8" t="e">
        <f t="shared" si="1"/>
        <v>#DIV/0!</v>
      </c>
    </row>
    <row r="9" spans="17:19" x14ac:dyDescent="0.25">
      <c r="R9" t="e">
        <f t="shared" si="0"/>
        <v>#DIV/0!</v>
      </c>
      <c r="S9" t="e">
        <f t="shared" si="1"/>
        <v>#DIV/0!</v>
      </c>
    </row>
    <row r="10" spans="17:19" x14ac:dyDescent="0.25">
      <c r="R10" t="e">
        <f t="shared" si="0"/>
        <v>#DIV/0!</v>
      </c>
      <c r="S10" t="e">
        <f t="shared" si="1"/>
        <v>#DIV/0!</v>
      </c>
    </row>
    <row r="11" spans="17:19" x14ac:dyDescent="0.25">
      <c r="R11" t="e">
        <f t="shared" si="0"/>
        <v>#DIV/0!</v>
      </c>
      <c r="S11" t="e">
        <f t="shared" si="1"/>
        <v>#DIV/0!</v>
      </c>
    </row>
    <row r="12" spans="17:19" x14ac:dyDescent="0.25">
      <c r="R12" t="e">
        <f t="shared" si="0"/>
        <v>#DIV/0!</v>
      </c>
      <c r="S12" t="e">
        <f t="shared" si="1"/>
        <v>#DIV/0!</v>
      </c>
    </row>
    <row r="13" spans="17:19" x14ac:dyDescent="0.25">
      <c r="R13" t="e">
        <f t="shared" si="0"/>
        <v>#DIV/0!</v>
      </c>
      <c r="S13" t="e">
        <f t="shared" si="1"/>
        <v>#DIV/0!</v>
      </c>
    </row>
    <row r="14" spans="17:19" x14ac:dyDescent="0.25">
      <c r="R14" t="e">
        <f t="shared" si="0"/>
        <v>#DIV/0!</v>
      </c>
      <c r="S14" t="e">
        <f t="shared" si="1"/>
        <v>#DIV/0!</v>
      </c>
    </row>
    <row r="15" spans="17:19" x14ac:dyDescent="0.25">
      <c r="R15" t="e">
        <f t="shared" si="0"/>
        <v>#DIV/0!</v>
      </c>
      <c r="S15" t="e">
        <f t="shared" si="1"/>
        <v>#DIV/0!</v>
      </c>
    </row>
    <row r="16" spans="17:19" x14ac:dyDescent="0.25">
      <c r="R16" t="e">
        <f t="shared" si="0"/>
        <v>#DIV/0!</v>
      </c>
      <c r="S16" t="e">
        <f t="shared" si="1"/>
        <v>#DIV/0!</v>
      </c>
    </row>
    <row r="17" spans="18:19" x14ac:dyDescent="0.25">
      <c r="R17" t="e">
        <f t="shared" si="0"/>
        <v>#DIV/0!</v>
      </c>
      <c r="S17" t="e">
        <f t="shared" si="1"/>
        <v>#DIV/0!</v>
      </c>
    </row>
    <row r="18" spans="18:19" x14ac:dyDescent="0.25">
      <c r="R18" t="e">
        <f t="shared" si="0"/>
        <v>#DIV/0!</v>
      </c>
      <c r="S18" t="e">
        <f t="shared" si="1"/>
        <v>#DIV/0!</v>
      </c>
    </row>
    <row r="19" spans="18:19" x14ac:dyDescent="0.25">
      <c r="R19" t="e">
        <f t="shared" si="0"/>
        <v>#DIV/0!</v>
      </c>
      <c r="S19" t="e">
        <f t="shared" si="1"/>
        <v>#DIV/0!</v>
      </c>
    </row>
    <row r="20" spans="18:19" x14ac:dyDescent="0.25">
      <c r="R20" t="e">
        <f t="shared" si="0"/>
        <v>#DIV/0!</v>
      </c>
      <c r="S20" t="e">
        <f t="shared" si="1"/>
        <v>#DIV/0!</v>
      </c>
    </row>
    <row r="21" spans="18:19" x14ac:dyDescent="0.25">
      <c r="R21" t="e">
        <f t="shared" si="0"/>
        <v>#DIV/0!</v>
      </c>
      <c r="S21" t="e">
        <f t="shared" si="1"/>
        <v>#DIV/0!</v>
      </c>
    </row>
    <row r="22" spans="18:19" x14ac:dyDescent="0.25">
      <c r="R22" t="e">
        <f t="shared" si="0"/>
        <v>#DIV/0!</v>
      </c>
      <c r="S22" t="e">
        <f t="shared" si="1"/>
        <v>#DIV/0!</v>
      </c>
    </row>
    <row r="23" spans="18:19" x14ac:dyDescent="0.25">
      <c r="R23" t="e">
        <f t="shared" si="0"/>
        <v>#DIV/0!</v>
      </c>
      <c r="S23" t="e">
        <f t="shared" si="1"/>
        <v>#DIV/0!</v>
      </c>
    </row>
    <row r="24" spans="18:19" x14ac:dyDescent="0.25">
      <c r="R24" t="e">
        <f t="shared" si="0"/>
        <v>#DIV/0!</v>
      </c>
      <c r="S24" t="e">
        <f t="shared" si="1"/>
        <v>#DIV/0!</v>
      </c>
    </row>
    <row r="25" spans="18:19" x14ac:dyDescent="0.25">
      <c r="R25" t="e">
        <f t="shared" si="0"/>
        <v>#DIV/0!</v>
      </c>
      <c r="S25" t="e">
        <f t="shared" si="1"/>
        <v>#DIV/0!</v>
      </c>
    </row>
    <row r="26" spans="18:19" x14ac:dyDescent="0.25">
      <c r="R26" t="e">
        <f t="shared" si="0"/>
        <v>#DIV/0!</v>
      </c>
      <c r="S26" t="e">
        <f t="shared" si="1"/>
        <v>#DIV/0!</v>
      </c>
    </row>
    <row r="27" spans="18:19" x14ac:dyDescent="0.25">
      <c r="R27" t="e">
        <f t="shared" si="0"/>
        <v>#DIV/0!</v>
      </c>
      <c r="S27" t="e">
        <f t="shared" si="1"/>
        <v>#DIV/0!</v>
      </c>
    </row>
    <row r="28" spans="18:19" x14ac:dyDescent="0.25">
      <c r="R28" t="e">
        <f t="shared" si="0"/>
        <v>#DIV/0!</v>
      </c>
      <c r="S28" t="e">
        <f t="shared" si="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50">
        <v>500</v>
      </c>
      <c r="Q4" s="76">
        <v>550</v>
      </c>
      <c r="R4" s="35">
        <f>(Q4-E4)/E4*100</f>
        <v>54.496684300722841</v>
      </c>
      <c r="S4" s="35">
        <f>(Q4-P4)/P4*100</f>
        <v>10</v>
      </c>
    </row>
    <row r="5" spans="1:19" ht="15" customHeight="1" x14ac:dyDescent="0.25">
      <c r="A5" s="1" t="s">
        <v>17</v>
      </c>
      <c r="B5" s="42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50">
        <v>44.642857142857096</v>
      </c>
      <c r="Q5" s="76">
        <v>50</v>
      </c>
      <c r="R5" s="35">
        <f t="shared" ref="R5:R28" si="0">(Q5-E5)/E5*100</f>
        <v>63.69850692570629</v>
      </c>
      <c r="S5" s="35">
        <f t="shared" ref="S5:S28" si="1">(Q5-P5)/P5*100</f>
        <v>12.000000000000117</v>
      </c>
    </row>
    <row r="6" spans="1:19" ht="15" customHeight="1" x14ac:dyDescent="0.25">
      <c r="A6" s="1" t="s">
        <v>30</v>
      </c>
      <c r="B6" s="42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50">
        <v>500</v>
      </c>
      <c r="Q6" s="76">
        <v>491.142857142857</v>
      </c>
      <c r="R6" s="35">
        <f t="shared" si="0"/>
        <v>58.864660441268434</v>
      </c>
      <c r="S6" s="35">
        <f t="shared" si="1"/>
        <v>-1.7714285714286004</v>
      </c>
    </row>
    <row r="7" spans="1:19" ht="15" customHeight="1" x14ac:dyDescent="0.25">
      <c r="A7" s="1" t="s">
        <v>29</v>
      </c>
      <c r="B7" s="42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50">
        <v>425</v>
      </c>
      <c r="Q7" s="76">
        <v>436.13445378151255</v>
      </c>
      <c r="R7" s="35">
        <f t="shared" si="0"/>
        <v>48.262391471056112</v>
      </c>
      <c r="S7" s="35">
        <f t="shared" si="1"/>
        <v>2.6198714780029526</v>
      </c>
    </row>
    <row r="8" spans="1:19" ht="15" customHeight="1" x14ac:dyDescent="0.25">
      <c r="A8" s="1" t="s">
        <v>12</v>
      </c>
      <c r="B8" s="42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50">
        <v>994.44399999999996</v>
      </c>
      <c r="Q8" s="76">
        <v>1061.6406540319585</v>
      </c>
      <c r="R8" s="35">
        <f t="shared" si="0"/>
        <v>30.843315195785731</v>
      </c>
      <c r="S8" s="35">
        <f t="shared" si="1"/>
        <v>6.7572084533627423</v>
      </c>
    </row>
    <row r="9" spans="1:19" ht="15" customHeight="1" x14ac:dyDescent="0.25">
      <c r="A9" s="1" t="s">
        <v>11</v>
      </c>
      <c r="B9" s="42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50">
        <v>1360.8330000000001</v>
      </c>
      <c r="Q9" s="76">
        <v>1381.0044893378226</v>
      </c>
      <c r="R9" s="35">
        <f t="shared" si="0"/>
        <v>27.659653822076262</v>
      </c>
      <c r="S9" s="35">
        <f t="shared" si="1"/>
        <v>1.4822898428993527</v>
      </c>
    </row>
    <row r="10" spans="1:19" ht="15" customHeight="1" x14ac:dyDescent="0.25">
      <c r="A10" s="1" t="s">
        <v>10</v>
      </c>
      <c r="B10" s="42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50">
        <v>360.41666666666652</v>
      </c>
      <c r="Q10" s="76">
        <v>352.5</v>
      </c>
      <c r="R10" s="35">
        <f t="shared" si="0"/>
        <v>50.564251911175937</v>
      </c>
      <c r="S10" s="35">
        <f t="shared" si="1"/>
        <v>-2.1965317919074736</v>
      </c>
    </row>
    <row r="11" spans="1:19" ht="15" customHeight="1" x14ac:dyDescent="0.25">
      <c r="A11" s="1" t="s">
        <v>8</v>
      </c>
      <c r="B11" s="42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50">
        <v>291.60714285714249</v>
      </c>
      <c r="Q11" s="76">
        <v>280</v>
      </c>
      <c r="R11" s="35">
        <f t="shared" si="0"/>
        <v>47.877310582978133</v>
      </c>
      <c r="S11" s="35">
        <f t="shared" si="1"/>
        <v>-3.9804041641150056</v>
      </c>
    </row>
    <row r="12" spans="1:19" ht="15" customHeight="1" x14ac:dyDescent="0.25">
      <c r="A12" s="1" t="s">
        <v>7</v>
      </c>
      <c r="B12" s="42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50">
        <v>640</v>
      </c>
      <c r="Q12" s="76">
        <v>600</v>
      </c>
      <c r="R12" s="35">
        <f t="shared" si="0"/>
        <v>55.172413793103715</v>
      </c>
      <c r="S12" s="35">
        <f t="shared" si="1"/>
        <v>-6.25</v>
      </c>
    </row>
    <row r="13" spans="1:19" ht="15" customHeight="1" x14ac:dyDescent="0.25">
      <c r="A13" s="1" t="s">
        <v>14</v>
      </c>
      <c r="B13" s="42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50">
        <v>700</v>
      </c>
      <c r="Q13" s="76">
        <v>700.995</v>
      </c>
      <c r="R13" s="35">
        <f t="shared" si="0"/>
        <v>-19.116272629720651</v>
      </c>
      <c r="S13" s="35">
        <f t="shared" si="1"/>
        <v>0.14214285714285779</v>
      </c>
    </row>
    <row r="14" spans="1:19" ht="15" customHeight="1" x14ac:dyDescent="0.25">
      <c r="A14" s="1" t="s">
        <v>13</v>
      </c>
      <c r="B14" s="42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50">
        <v>975</v>
      </c>
      <c r="Q14" s="76">
        <v>1000</v>
      </c>
      <c r="R14" s="35">
        <f t="shared" si="0"/>
        <v>9.090909090909177</v>
      </c>
      <c r="S14" s="35">
        <f t="shared" si="1"/>
        <v>2.5641025641025639</v>
      </c>
    </row>
    <row r="15" spans="1:19" ht="15" customHeight="1" x14ac:dyDescent="0.25">
      <c r="A15" s="1" t="s">
        <v>24</v>
      </c>
      <c r="B15" s="42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51">
        <v>155.34</v>
      </c>
      <c r="Q15" s="76">
        <v>155.13499999999999</v>
      </c>
      <c r="R15" s="35">
        <f t="shared" si="0"/>
        <v>19.334615384615379</v>
      </c>
      <c r="S15" s="35">
        <f t="shared" si="1"/>
        <v>-0.13196858503927675</v>
      </c>
    </row>
    <row r="16" spans="1:19" ht="15" customHeight="1" x14ac:dyDescent="0.25">
      <c r="A16" s="1" t="s">
        <v>23</v>
      </c>
      <c r="B16" s="42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51">
        <v>200.22</v>
      </c>
      <c r="Q16" s="76">
        <v>198</v>
      </c>
      <c r="R16" s="35">
        <f t="shared" si="0"/>
        <v>45.286923800564757</v>
      </c>
      <c r="S16" s="35">
        <f t="shared" si="1"/>
        <v>-1.1087803416242128</v>
      </c>
    </row>
    <row r="17" spans="1:19" ht="15" customHeight="1" x14ac:dyDescent="0.25">
      <c r="A17" s="1" t="s">
        <v>15</v>
      </c>
      <c r="B17" s="42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50">
        <v>1366.6666666666599</v>
      </c>
      <c r="Q17" s="76">
        <v>1542.8571428571399</v>
      </c>
      <c r="R17" s="35">
        <f t="shared" si="0"/>
        <v>30.120481927711211</v>
      </c>
      <c r="S17" s="35">
        <f t="shared" si="1"/>
        <v>12.891986062718114</v>
      </c>
    </row>
    <row r="18" spans="1:19" ht="15" customHeight="1" x14ac:dyDescent="0.25">
      <c r="A18" s="1" t="s">
        <v>27</v>
      </c>
      <c r="B18" s="42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50">
        <v>267.858571428571</v>
      </c>
      <c r="Q18" s="76">
        <v>294.16666666666703</v>
      </c>
      <c r="R18" s="35">
        <f t="shared" si="0"/>
        <v>98.197090853358887</v>
      </c>
      <c r="S18" s="35">
        <f t="shared" si="1"/>
        <v>9.8216365068278293</v>
      </c>
    </row>
    <row r="19" spans="1:19" ht="15" customHeight="1" x14ac:dyDescent="0.25">
      <c r="A19" s="1" t="s">
        <v>28</v>
      </c>
      <c r="B19" s="42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 t="s">
        <v>36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50">
        <v>289.74928571428552</v>
      </c>
      <c r="Q19" s="76">
        <v>303.33333333333297</v>
      </c>
      <c r="R19" s="35">
        <f t="shared" si="0"/>
        <v>70.106838622041479</v>
      </c>
      <c r="S19" s="35">
        <f t="shared" si="1"/>
        <v>4.688207456857147</v>
      </c>
    </row>
    <row r="20" spans="1:19" ht="15" customHeight="1" x14ac:dyDescent="0.25">
      <c r="A20" s="1" t="s">
        <v>19</v>
      </c>
      <c r="B20" s="42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51">
        <v>1000.33</v>
      </c>
      <c r="Q20" s="76">
        <v>1090.0350000000001</v>
      </c>
      <c r="R20" s="35">
        <f t="shared" si="0"/>
        <v>14.180441204198365</v>
      </c>
      <c r="S20" s="35">
        <f t="shared" si="1"/>
        <v>8.9675407115651868</v>
      </c>
    </row>
    <row r="21" spans="1:19" ht="15" customHeight="1" x14ac:dyDescent="0.25">
      <c r="A21" s="1" t="s">
        <v>20</v>
      </c>
      <c r="B21" s="42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51">
        <v>2875.89</v>
      </c>
      <c r="Q21" s="76">
        <v>2809.5238095238101</v>
      </c>
      <c r="R21" s="35">
        <f t="shared" si="0"/>
        <v>57.333710934239605</v>
      </c>
      <c r="S21" s="35">
        <f t="shared" si="1"/>
        <v>-2.3076748580853157</v>
      </c>
    </row>
    <row r="22" spans="1:19" ht="15" customHeight="1" x14ac:dyDescent="0.25">
      <c r="A22" s="1" t="s">
        <v>31</v>
      </c>
      <c r="B22" s="42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50">
        <v>221.481666666667</v>
      </c>
      <c r="Q22" s="76">
        <v>226.218350862714</v>
      </c>
      <c r="R22" s="35">
        <f t="shared" si="0"/>
        <v>40.780216645933422</v>
      </c>
      <c r="S22" s="35">
        <f t="shared" si="1"/>
        <v>2.1386348889887055</v>
      </c>
    </row>
    <row r="23" spans="1:19" ht="15" customHeight="1" x14ac:dyDescent="0.25">
      <c r="A23" s="1" t="s">
        <v>4</v>
      </c>
      <c r="B23" s="42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50">
        <v>456</v>
      </c>
      <c r="Q23" s="76">
        <v>450</v>
      </c>
      <c r="R23" s="35">
        <f t="shared" si="0"/>
        <v>94.48082319925237</v>
      </c>
      <c r="S23" s="35">
        <f t="shared" si="1"/>
        <v>-1.3157894736842104</v>
      </c>
    </row>
    <row r="24" spans="1:19" ht="15" customHeight="1" x14ac:dyDescent="0.25">
      <c r="A24" s="1" t="s">
        <v>5</v>
      </c>
      <c r="B24" s="42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50">
        <v>363.33333333333303</v>
      </c>
      <c r="Q24" s="76">
        <v>320</v>
      </c>
      <c r="R24" s="35">
        <f t="shared" si="0"/>
        <v>60.76874869438106</v>
      </c>
      <c r="S24" s="35">
        <f t="shared" si="1"/>
        <v>-11.926605504587084</v>
      </c>
    </row>
    <row r="25" spans="1:19" ht="15" customHeight="1" x14ac:dyDescent="0.25">
      <c r="A25" s="1" t="s">
        <v>6</v>
      </c>
      <c r="B25" s="42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51">
        <v>310.14</v>
      </c>
      <c r="Q25" s="76">
        <v>300</v>
      </c>
      <c r="R25" s="35">
        <f t="shared" si="0"/>
        <v>50</v>
      </c>
      <c r="S25" s="35">
        <f t="shared" si="1"/>
        <v>-3.2694911975236947</v>
      </c>
    </row>
    <row r="26" spans="1:19" ht="15" customHeight="1" x14ac:dyDescent="0.25">
      <c r="A26" s="1" t="s">
        <v>2</v>
      </c>
      <c r="B26" s="42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50">
        <v>465</v>
      </c>
      <c r="Q26" s="76">
        <v>464</v>
      </c>
      <c r="R26" s="35">
        <f t="shared" si="0"/>
        <v>60.225782352452995</v>
      </c>
      <c r="S26" s="35">
        <f t="shared" si="1"/>
        <v>-0.21505376344086022</v>
      </c>
    </row>
    <row r="27" spans="1:19" ht="15" customHeight="1" x14ac:dyDescent="0.25">
      <c r="A27" s="1" t="s">
        <v>25</v>
      </c>
      <c r="B27" s="42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50">
        <v>216.40023809523751</v>
      </c>
      <c r="Q27" s="76">
        <v>206.41226962231968</v>
      </c>
      <c r="R27" s="35">
        <f t="shared" si="0"/>
        <v>5.3526544692707754</v>
      </c>
      <c r="S27" s="35">
        <f t="shared" si="1"/>
        <v>-4.6155071550901594</v>
      </c>
    </row>
    <row r="28" spans="1:19" ht="15" customHeight="1" x14ac:dyDescent="0.25">
      <c r="A28" s="1" t="s">
        <v>26</v>
      </c>
      <c r="B28" s="42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50">
        <v>191.93312499999999</v>
      </c>
      <c r="Q28" s="76">
        <v>235.922134295653</v>
      </c>
      <c r="R28" s="35">
        <f t="shared" si="0"/>
        <v>82.753893374799731</v>
      </c>
      <c r="S28" s="35">
        <f t="shared" si="1"/>
        <v>22.918925170239898</v>
      </c>
    </row>
    <row r="29" spans="1:19" s="55" customFormat="1" x14ac:dyDescent="0.25">
      <c r="B29" s="56"/>
      <c r="P29" s="57"/>
      <c r="Q29" s="57"/>
      <c r="R29" s="58">
        <f>AVERAGE(R4:R28)</f>
        <v>46.253441854715284</v>
      </c>
      <c r="S29" s="58">
        <f>AVERAGE(S4:S28)</f>
        <v>2.3161324234472631</v>
      </c>
    </row>
  </sheetData>
  <sortState ref="A4:P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P1" activePane="topRight" state="frozen"/>
      <selection activeCell="S28" sqref="S28"/>
      <selection pane="topRight" activeCell="S28" sqref="S28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50">
        <v>497.38636363636402</v>
      </c>
      <c r="Q4" s="76">
        <v>494.16666666666669</v>
      </c>
      <c r="R4" s="35">
        <f>(Q4-E4)/E4*100</f>
        <v>41.137763673698124</v>
      </c>
      <c r="S4" s="35">
        <f>(Q4-P4)/P4*100</f>
        <v>-0.64732312847467566</v>
      </c>
    </row>
    <row r="5" spans="1:19" ht="15" customHeight="1" x14ac:dyDescent="0.25">
      <c r="A5" s="1" t="s">
        <v>17</v>
      </c>
      <c r="B5" s="42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50">
        <v>45.272727272727252</v>
      </c>
      <c r="Q5" s="76">
        <v>47.142857142857146</v>
      </c>
      <c r="R5" s="35">
        <f t="shared" ref="R5:R28" si="0">(Q5-E5)/E5*100</f>
        <v>49.377593360996144</v>
      </c>
      <c r="S5" s="35">
        <f t="shared" ref="S5:S28" si="1">(Q5-P5)/P5*100</f>
        <v>4.1308089500861129</v>
      </c>
    </row>
    <row r="6" spans="1:19" ht="15" customHeight="1" x14ac:dyDescent="0.25">
      <c r="A6" s="1" t="s">
        <v>30</v>
      </c>
      <c r="B6" s="42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50">
        <v>426.78533333333303</v>
      </c>
      <c r="Q6" s="76">
        <v>427.89404223227803</v>
      </c>
      <c r="R6" s="35">
        <f t="shared" si="0"/>
        <v>51.90754191456508</v>
      </c>
      <c r="S6" s="35">
        <f t="shared" si="1"/>
        <v>0.25978139648933518</v>
      </c>
    </row>
    <row r="7" spans="1:19" ht="15" customHeight="1" x14ac:dyDescent="0.25">
      <c r="A7" s="1" t="s">
        <v>29</v>
      </c>
      <c r="B7" s="42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50">
        <v>367.5</v>
      </c>
      <c r="Q7" s="76">
        <v>374</v>
      </c>
      <c r="R7" s="35">
        <f t="shared" si="0"/>
        <v>42.496914397186423</v>
      </c>
      <c r="S7" s="35">
        <f t="shared" si="1"/>
        <v>1.7687074829931975</v>
      </c>
    </row>
    <row r="8" spans="1:19" ht="15" customHeight="1" x14ac:dyDescent="0.25">
      <c r="A8" s="1" t="s">
        <v>12</v>
      </c>
      <c r="B8" s="42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50">
        <v>994.44600000000003</v>
      </c>
      <c r="Q8" s="76">
        <v>971.09918233988014</v>
      </c>
      <c r="R8" s="35">
        <f t="shared" si="0"/>
        <v>22.161067529947964</v>
      </c>
      <c r="S8" s="35">
        <f t="shared" si="1"/>
        <v>-2.347721008493159</v>
      </c>
    </row>
    <row r="9" spans="1:19" ht="15" customHeight="1" x14ac:dyDescent="0.25">
      <c r="A9" s="1" t="s">
        <v>11</v>
      </c>
      <c r="B9" s="42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50">
        <v>1398.3091818181802</v>
      </c>
      <c r="Q9" s="76">
        <v>1309.1599781096409</v>
      </c>
      <c r="R9" s="35">
        <f t="shared" si="0"/>
        <v>24.220107035151475</v>
      </c>
      <c r="S9" s="35">
        <f t="shared" si="1"/>
        <v>-6.3755001302802867</v>
      </c>
    </row>
    <row r="10" spans="1:19" ht="15" customHeight="1" x14ac:dyDescent="0.25">
      <c r="A10" s="1" t="s">
        <v>10</v>
      </c>
      <c r="B10" s="42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50">
        <v>320</v>
      </c>
      <c r="Q10" s="76">
        <v>326.15384615384602</v>
      </c>
      <c r="R10" s="35">
        <f t="shared" si="0"/>
        <v>60.742332063618399</v>
      </c>
      <c r="S10" s="35">
        <f t="shared" si="1"/>
        <v>1.9230769230768809</v>
      </c>
    </row>
    <row r="11" spans="1:19" ht="15" customHeight="1" x14ac:dyDescent="0.25">
      <c r="A11" s="1" t="s">
        <v>8</v>
      </c>
      <c r="B11" s="42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50">
        <v>225.625</v>
      </c>
      <c r="Q11" s="76">
        <v>258.33333333333331</v>
      </c>
      <c r="R11" s="35">
        <f t="shared" si="0"/>
        <v>57.340439030579859</v>
      </c>
      <c r="S11" s="35">
        <f t="shared" si="1"/>
        <v>14.496768236380417</v>
      </c>
    </row>
    <row r="12" spans="1:19" ht="15" customHeight="1" x14ac:dyDescent="0.25">
      <c r="A12" s="1" t="s">
        <v>7</v>
      </c>
      <c r="B12" s="42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51">
        <v>250.45</v>
      </c>
      <c r="Q12" s="76">
        <v>253.42</v>
      </c>
      <c r="R12" s="35">
        <f t="shared" si="0"/>
        <v>-6.4366462597140766</v>
      </c>
      <c r="S12" s="35">
        <f t="shared" si="1"/>
        <v>1.1858654422040322</v>
      </c>
    </row>
    <row r="13" spans="1:19" ht="15" customHeight="1" x14ac:dyDescent="0.25">
      <c r="A13" s="1" t="s">
        <v>14</v>
      </c>
      <c r="B13" s="42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51">
        <v>960.34</v>
      </c>
      <c r="Q13" s="76">
        <v>961.625</v>
      </c>
      <c r="R13" s="35">
        <f t="shared" si="0"/>
        <v>28.718593355202998</v>
      </c>
      <c r="S13" s="35">
        <f t="shared" si="1"/>
        <v>0.13380677676655853</v>
      </c>
    </row>
    <row r="14" spans="1:19" ht="15" customHeight="1" x14ac:dyDescent="0.25">
      <c r="A14" s="1" t="s">
        <v>13</v>
      </c>
      <c r="B14" s="42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50">
        <v>950</v>
      </c>
      <c r="Q14" s="76">
        <v>1035</v>
      </c>
      <c r="R14" s="35">
        <f t="shared" si="0"/>
        <v>18.285714285714285</v>
      </c>
      <c r="S14" s="35">
        <f t="shared" si="1"/>
        <v>8.9473684210526319</v>
      </c>
    </row>
    <row r="15" spans="1:19" ht="15" customHeight="1" x14ac:dyDescent="0.25">
      <c r="A15" s="1" t="s">
        <v>24</v>
      </c>
      <c r="B15" s="42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50">
        <v>150</v>
      </c>
      <c r="Q15" s="76">
        <v>180</v>
      </c>
      <c r="R15" s="35">
        <f t="shared" si="0"/>
        <v>56.521739130434781</v>
      </c>
      <c r="S15" s="35">
        <f t="shared" si="1"/>
        <v>20</v>
      </c>
    </row>
    <row r="16" spans="1:19" ht="15" customHeight="1" x14ac:dyDescent="0.25">
      <c r="A16" s="1" t="s">
        <v>23</v>
      </c>
      <c r="B16" s="42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50">
        <v>185.25974025974</v>
      </c>
      <c r="Q16" s="76">
        <v>197.39130434782609</v>
      </c>
      <c r="R16" s="35">
        <f t="shared" si="0"/>
        <v>40.262572483400312</v>
      </c>
      <c r="S16" s="35">
        <f t="shared" si="1"/>
        <v>6.5484082354197728</v>
      </c>
    </row>
    <row r="17" spans="1:19" ht="15" customHeight="1" x14ac:dyDescent="0.25">
      <c r="A17" s="1" t="s">
        <v>15</v>
      </c>
      <c r="B17" s="42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50">
        <v>1546.6666666666652</v>
      </c>
      <c r="Q17" s="76">
        <v>1536.3636363636363</v>
      </c>
      <c r="R17" s="35">
        <f t="shared" si="0"/>
        <v>30.016668803692941</v>
      </c>
      <c r="S17" s="35">
        <f t="shared" si="1"/>
        <v>-0.66614420062686863</v>
      </c>
    </row>
    <row r="18" spans="1:19" ht="15" customHeight="1" x14ac:dyDescent="0.25">
      <c r="A18" s="1" t="s">
        <v>27</v>
      </c>
      <c r="B18" s="42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50">
        <v>268.28571428571399</v>
      </c>
      <c r="Q18" s="76">
        <v>310.38359788359799</v>
      </c>
      <c r="R18" s="35">
        <f t="shared" si="0"/>
        <v>154.57826012012657</v>
      </c>
      <c r="S18" s="35">
        <f t="shared" si="1"/>
        <v>15.691436910819398</v>
      </c>
    </row>
    <row r="19" spans="1:19" ht="15" customHeight="1" x14ac:dyDescent="0.25">
      <c r="A19" s="1" t="s">
        <v>28</v>
      </c>
      <c r="B19" s="42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 t="s">
        <v>36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50">
        <v>303.917532467532</v>
      </c>
      <c r="Q19" s="76">
        <v>356.124648298561</v>
      </c>
      <c r="R19" s="35">
        <f t="shared" si="0"/>
        <v>155.60159842115644</v>
      </c>
      <c r="S19" s="35">
        <f t="shared" si="1"/>
        <v>17.178053338073337</v>
      </c>
    </row>
    <row r="20" spans="1:19" ht="15" customHeight="1" x14ac:dyDescent="0.25">
      <c r="A20" s="1" t="s">
        <v>19</v>
      </c>
      <c r="B20" s="42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50">
        <v>1391.3</v>
      </c>
      <c r="Q20" s="76">
        <v>1394.9099999999999</v>
      </c>
      <c r="R20" s="35">
        <f t="shared" si="0"/>
        <v>23.640945252379787</v>
      </c>
      <c r="S20" s="35">
        <f t="shared" si="1"/>
        <v>0.25946956084237044</v>
      </c>
    </row>
    <row r="21" spans="1:19" ht="15" customHeight="1" x14ac:dyDescent="0.25">
      <c r="A21" s="1" t="s">
        <v>20</v>
      </c>
      <c r="B21" s="42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50">
        <v>2511.1099999999901</v>
      </c>
      <c r="Q21" s="76">
        <v>2666.6666666666702</v>
      </c>
      <c r="R21" s="35">
        <f t="shared" si="0"/>
        <v>49.333691734193685</v>
      </c>
      <c r="S21" s="35">
        <f t="shared" si="1"/>
        <v>6.194737254309076</v>
      </c>
    </row>
    <row r="22" spans="1:19" ht="15" customHeight="1" x14ac:dyDescent="0.25">
      <c r="A22" s="1" t="s">
        <v>31</v>
      </c>
      <c r="B22" s="42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50">
        <v>252.40916666666701</v>
      </c>
      <c r="Q22" s="76">
        <v>252.77078713676354</v>
      </c>
      <c r="R22" s="35">
        <f t="shared" si="0"/>
        <v>67.662505148366975</v>
      </c>
      <c r="S22" s="35">
        <f t="shared" si="1"/>
        <v>0.14326756625843856</v>
      </c>
    </row>
    <row r="23" spans="1:19" ht="15" customHeight="1" x14ac:dyDescent="0.25">
      <c r="A23" s="1" t="s">
        <v>4</v>
      </c>
      <c r="B23" s="42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50">
        <v>433.33333333333297</v>
      </c>
      <c r="Q23" s="76">
        <v>420</v>
      </c>
      <c r="R23" s="35">
        <f t="shared" si="0"/>
        <v>48.234422150457952</v>
      </c>
      <c r="S23" s="35">
        <f t="shared" si="1"/>
        <v>-3.0769230769229963</v>
      </c>
    </row>
    <row r="24" spans="1:19" ht="15" customHeight="1" x14ac:dyDescent="0.25">
      <c r="A24" s="1" t="s">
        <v>5</v>
      </c>
      <c r="B24" s="42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50">
        <v>376.01294871794801</v>
      </c>
      <c r="Q24" s="76">
        <v>353.93162393162396</v>
      </c>
      <c r="R24" s="35">
        <f t="shared" si="0"/>
        <v>56.402436666115662</v>
      </c>
      <c r="S24" s="35">
        <f t="shared" si="1"/>
        <v>-5.8724905250237862</v>
      </c>
    </row>
    <row r="25" spans="1:19" ht="15" customHeight="1" x14ac:dyDescent="0.25">
      <c r="A25" s="1" t="s">
        <v>6</v>
      </c>
      <c r="B25" s="42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50">
        <v>446.94200000000001</v>
      </c>
      <c r="Q25" s="76">
        <v>415.5555555555556</v>
      </c>
      <c r="R25" s="35">
        <f t="shared" si="0"/>
        <v>46.858014020228403</v>
      </c>
      <c r="S25" s="35">
        <f t="shared" si="1"/>
        <v>-7.0224871335529908</v>
      </c>
    </row>
    <row r="26" spans="1:19" ht="15" customHeight="1" x14ac:dyDescent="0.25">
      <c r="A26" s="1" t="s">
        <v>2</v>
      </c>
      <c r="B26" s="42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50">
        <v>513.79235294117598</v>
      </c>
      <c r="Q26" s="76">
        <v>482.00000000000017</v>
      </c>
      <c r="R26" s="35">
        <f t="shared" si="0"/>
        <v>54.522440972337741</v>
      </c>
      <c r="S26" s="35">
        <f t="shared" si="1"/>
        <v>-6.1877824298439315</v>
      </c>
    </row>
    <row r="27" spans="1:19" ht="15" customHeight="1" x14ac:dyDescent="0.25">
      <c r="A27" s="1" t="s">
        <v>25</v>
      </c>
      <c r="B27" s="42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50">
        <v>236.4725</v>
      </c>
      <c r="Q27" s="76">
        <v>307.79728188285202</v>
      </c>
      <c r="R27" s="35">
        <f t="shared" si="0"/>
        <v>55.399841498498446</v>
      </c>
      <c r="S27" s="35">
        <f t="shared" si="1"/>
        <v>30.16197734740912</v>
      </c>
    </row>
    <row r="28" spans="1:19" ht="15" customHeight="1" x14ac:dyDescent="0.25">
      <c r="A28" s="1" t="s">
        <v>26</v>
      </c>
      <c r="B28" s="42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50">
        <v>210.55</v>
      </c>
      <c r="Q28" s="76">
        <v>234.58544449435001</v>
      </c>
      <c r="R28" s="35">
        <f t="shared" si="0"/>
        <v>82.143614510910623</v>
      </c>
      <c r="S28" s="35">
        <f t="shared" si="1"/>
        <v>11.415551885229162</v>
      </c>
    </row>
    <row r="29" spans="1:19" s="55" customFormat="1" x14ac:dyDescent="0.25">
      <c r="B29" s="56"/>
      <c r="P29" s="57"/>
      <c r="Q29" s="57"/>
      <c r="R29" s="58">
        <f>AVERAGE(R4:R28)</f>
        <v>52.4452068519699</v>
      </c>
      <c r="S29" s="58">
        <f>AVERAGE(S4:S28)</f>
        <v>4.329708563767646</v>
      </c>
    </row>
  </sheetData>
  <sortState ref="A4:O28">
    <sortCondition ref="A4:A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C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50">
        <v>505.42857142857099</v>
      </c>
      <c r="Q4" s="76">
        <v>500</v>
      </c>
      <c r="R4" s="35">
        <f>(Q4-E4)/E4*100</f>
        <v>45.243282498184463</v>
      </c>
      <c r="S4" s="35">
        <f>(Q4-P4)/P4*100</f>
        <v>-1.0740531373656577</v>
      </c>
    </row>
    <row r="5" spans="1:19" ht="15" customHeight="1" x14ac:dyDescent="0.25">
      <c r="A5" s="1" t="s">
        <v>17</v>
      </c>
      <c r="B5" s="42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50">
        <v>43.714285714285701</v>
      </c>
      <c r="Q5" s="76">
        <v>42.6666666666667</v>
      </c>
      <c r="R5" s="35">
        <f t="shared" ref="R5:R28" si="0">(Q5-E5)/E5*100</f>
        <v>39.708527131783185</v>
      </c>
      <c r="S5" s="35">
        <f t="shared" ref="S5:S28" si="1">(Q5-P5)/P5*100</f>
        <v>-2.3965141612199385</v>
      </c>
    </row>
    <row r="6" spans="1:19" ht="15" customHeight="1" x14ac:dyDescent="0.25">
      <c r="A6" s="1" t="s">
        <v>30</v>
      </c>
      <c r="B6" s="42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50">
        <v>417.85714285714249</v>
      </c>
      <c r="Q6" s="76">
        <v>401.05820105820112</v>
      </c>
      <c r="R6" s="35">
        <f t="shared" si="0"/>
        <v>41.211165183064679</v>
      </c>
      <c r="S6" s="35">
        <f t="shared" si="1"/>
        <v>-4.0202595758150323</v>
      </c>
    </row>
    <row r="7" spans="1:19" ht="15" customHeight="1" x14ac:dyDescent="0.25">
      <c r="A7" s="1" t="s">
        <v>29</v>
      </c>
      <c r="B7" s="42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50">
        <v>384.52457142857054</v>
      </c>
      <c r="Q7" s="76">
        <v>406.77655677655679</v>
      </c>
      <c r="R7" s="35">
        <f t="shared" si="0"/>
        <v>70.419576603956685</v>
      </c>
      <c r="S7" s="35">
        <f t="shared" si="1"/>
        <v>5.7868825561176882</v>
      </c>
    </row>
    <row r="8" spans="1:19" ht="15" customHeight="1" x14ac:dyDescent="0.25">
      <c r="A8" s="1" t="s">
        <v>12</v>
      </c>
      <c r="B8" s="42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50">
        <v>1091.6666666666652</v>
      </c>
      <c r="Q8" s="76">
        <v>1007.96089204912</v>
      </c>
      <c r="R8" s="35">
        <f t="shared" si="0"/>
        <v>11.305472405533671</v>
      </c>
      <c r="S8" s="35">
        <f t="shared" si="1"/>
        <v>-7.6677045451186459</v>
      </c>
    </row>
    <row r="9" spans="1:19" ht="15" customHeight="1" x14ac:dyDescent="0.25">
      <c r="A9" s="1" t="s">
        <v>11</v>
      </c>
      <c r="B9" s="42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50">
        <v>1539.5612857142851</v>
      </c>
      <c r="Q9" s="76">
        <v>1426.6794122057299</v>
      </c>
      <c r="R9" s="35">
        <f t="shared" si="0"/>
        <v>42.726351980120846</v>
      </c>
      <c r="S9" s="35">
        <f t="shared" si="1"/>
        <v>-7.3320805450224862</v>
      </c>
    </row>
    <row r="10" spans="1:19" ht="15" customHeight="1" x14ac:dyDescent="0.25">
      <c r="A10" s="1" t="s">
        <v>10</v>
      </c>
      <c r="B10" s="42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50">
        <v>342.85714285714249</v>
      </c>
      <c r="Q10" s="76">
        <v>341.66666666666669</v>
      </c>
      <c r="R10" s="35">
        <f t="shared" si="0"/>
        <v>17.468893254748025</v>
      </c>
      <c r="S10" s="35">
        <f t="shared" si="1"/>
        <v>-0.34722222222211047</v>
      </c>
    </row>
    <row r="11" spans="1:19" ht="15" customHeight="1" x14ac:dyDescent="0.25">
      <c r="A11" s="1" t="s">
        <v>8</v>
      </c>
      <c r="B11" s="42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50">
        <v>277.28571428571399</v>
      </c>
      <c r="Q11" s="76">
        <v>294.16666666666669</v>
      </c>
      <c r="R11" s="35">
        <f t="shared" si="0"/>
        <v>3.4237401640718224</v>
      </c>
      <c r="S11" s="35">
        <f t="shared" si="1"/>
        <v>6.087927185299792</v>
      </c>
    </row>
    <row r="12" spans="1:19" ht="15" customHeight="1" x14ac:dyDescent="0.25">
      <c r="A12" s="1" t="s">
        <v>7</v>
      </c>
      <c r="B12" s="42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50">
        <v>360</v>
      </c>
      <c r="Q12" s="76">
        <v>373.33333333333331</v>
      </c>
      <c r="R12" s="35">
        <f t="shared" si="0"/>
        <v>35.081098523955703</v>
      </c>
      <c r="S12" s="35">
        <f t="shared" si="1"/>
        <v>3.7037037037036988</v>
      </c>
    </row>
    <row r="13" spans="1:19" ht="15" customHeight="1" x14ac:dyDescent="0.25">
      <c r="A13" s="1" t="s">
        <v>14</v>
      </c>
      <c r="B13" s="42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50">
        <v>1000</v>
      </c>
      <c r="Q13" s="76">
        <v>1050</v>
      </c>
      <c r="R13" s="35">
        <f t="shared" si="0"/>
        <v>29.230769230769234</v>
      </c>
      <c r="S13" s="35">
        <f t="shared" si="1"/>
        <v>5</v>
      </c>
    </row>
    <row r="14" spans="1:19" ht="15" customHeight="1" x14ac:dyDescent="0.25">
      <c r="A14" s="1" t="s">
        <v>13</v>
      </c>
      <c r="B14" s="42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50">
        <v>1059.52357142857</v>
      </c>
      <c r="Q14" s="76">
        <v>1061.4877589453899</v>
      </c>
      <c r="R14" s="35">
        <f t="shared" si="0"/>
        <v>26.117326281302201</v>
      </c>
      <c r="S14" s="35">
        <f t="shared" si="1"/>
        <v>0.18538403201087891</v>
      </c>
    </row>
    <row r="15" spans="1:19" ht="15" customHeight="1" x14ac:dyDescent="0.25">
      <c r="A15" s="1" t="s">
        <v>24</v>
      </c>
      <c r="B15" s="42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50">
        <v>135</v>
      </c>
      <c r="Q15" s="76">
        <v>130</v>
      </c>
      <c r="R15" s="35">
        <f t="shared" si="0"/>
        <v>8.0522149661779707</v>
      </c>
      <c r="S15" s="35">
        <f t="shared" si="1"/>
        <v>-3.7037037037037033</v>
      </c>
    </row>
    <row r="16" spans="1:19" ht="15" customHeight="1" x14ac:dyDescent="0.25">
      <c r="A16" s="1" t="s">
        <v>23</v>
      </c>
      <c r="B16" s="42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50">
        <v>154.66666666666652</v>
      </c>
      <c r="Q16" s="76">
        <v>154.54545454545453</v>
      </c>
      <c r="R16" s="35">
        <f t="shared" si="0"/>
        <v>11.228235978336283</v>
      </c>
      <c r="S16" s="35">
        <f t="shared" si="1"/>
        <v>-7.8369905956023278E-2</v>
      </c>
    </row>
    <row r="17" spans="1:19" ht="15" customHeight="1" x14ac:dyDescent="0.25">
      <c r="A17" s="1" t="s">
        <v>15</v>
      </c>
      <c r="B17" s="42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50">
        <v>1700</v>
      </c>
      <c r="Q17" s="76">
        <v>1750</v>
      </c>
      <c r="R17" s="35">
        <f t="shared" si="0"/>
        <v>45.833333333333329</v>
      </c>
      <c r="S17" s="35">
        <f t="shared" si="1"/>
        <v>2.9411764705882351</v>
      </c>
    </row>
    <row r="18" spans="1:19" ht="15" customHeight="1" x14ac:dyDescent="0.25">
      <c r="A18" s="1" t="s">
        <v>27</v>
      </c>
      <c r="B18" s="42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50">
        <v>259.74783333333301</v>
      </c>
      <c r="Q18" s="76">
        <v>254.40476190476201</v>
      </c>
      <c r="R18" s="35">
        <f t="shared" si="0"/>
        <v>81.00086618414889</v>
      </c>
      <c r="S18" s="35">
        <f t="shared" si="1"/>
        <v>-2.057022520651504</v>
      </c>
    </row>
    <row r="19" spans="1:19" ht="15" customHeight="1" x14ac:dyDescent="0.25">
      <c r="A19" s="1" t="s">
        <v>28</v>
      </c>
      <c r="B19" s="42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 t="s">
        <v>36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50">
        <v>238.58128571428551</v>
      </c>
      <c r="Q19" s="76">
        <v>238.37606837606799</v>
      </c>
      <c r="R19" s="35">
        <f t="shared" si="0"/>
        <v>56.852502857538703</v>
      </c>
      <c r="S19" s="35">
        <f t="shared" si="1"/>
        <v>-8.6015689622564076E-2</v>
      </c>
    </row>
    <row r="20" spans="1:19" ht="15" customHeight="1" x14ac:dyDescent="0.25">
      <c r="A20" s="1" t="s">
        <v>19</v>
      </c>
      <c r="B20" s="42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50">
        <v>1228.0833333333298</v>
      </c>
      <c r="Q20" s="76">
        <v>1403.1746031746034</v>
      </c>
      <c r="R20" s="35">
        <f t="shared" si="0"/>
        <v>68.163013989269956</v>
      </c>
      <c r="S20" s="35">
        <f t="shared" si="1"/>
        <v>14.257279216226424</v>
      </c>
    </row>
    <row r="21" spans="1:19" ht="15" customHeight="1" x14ac:dyDescent="0.25">
      <c r="A21" s="1" t="s">
        <v>20</v>
      </c>
      <c r="B21" s="42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50">
        <v>1866.6666666666699</v>
      </c>
      <c r="Q21" s="76">
        <v>2256.9243621875198</v>
      </c>
      <c r="R21" s="35">
        <f t="shared" si="0"/>
        <v>136.0779992342309</v>
      </c>
      <c r="S21" s="35">
        <f t="shared" si="1"/>
        <v>20.906662260045493</v>
      </c>
    </row>
    <row r="22" spans="1:19" ht="15" customHeight="1" x14ac:dyDescent="0.25">
      <c r="A22" s="1" t="s">
        <v>31</v>
      </c>
      <c r="B22" s="42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50">
        <v>429.35166666666697</v>
      </c>
      <c r="Q22" s="76">
        <v>419.17494785915801</v>
      </c>
      <c r="R22" s="35">
        <f t="shared" si="0"/>
        <v>48.656852638032184</v>
      </c>
      <c r="S22" s="35">
        <f t="shared" si="1"/>
        <v>-2.3702525453126508</v>
      </c>
    </row>
    <row r="23" spans="1:19" ht="15" customHeight="1" x14ac:dyDescent="0.25">
      <c r="A23" s="1" t="s">
        <v>4</v>
      </c>
      <c r="B23" s="42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50">
        <v>368.75</v>
      </c>
      <c r="Q23" s="76">
        <v>392.5</v>
      </c>
      <c r="R23" s="35">
        <f t="shared" si="0"/>
        <v>51.554154063968269</v>
      </c>
      <c r="S23" s="35">
        <f t="shared" si="1"/>
        <v>6.4406779661016946</v>
      </c>
    </row>
    <row r="24" spans="1:19" ht="15" customHeight="1" x14ac:dyDescent="0.25">
      <c r="A24" s="1" t="s">
        <v>5</v>
      </c>
      <c r="B24" s="42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50">
        <v>323.27128571428545</v>
      </c>
      <c r="Q24" s="76">
        <v>360.83333333333331</v>
      </c>
      <c r="R24" s="35">
        <f t="shared" si="0"/>
        <v>75.526986333101746</v>
      </c>
      <c r="S24" s="35">
        <f t="shared" si="1"/>
        <v>11.619357882668879</v>
      </c>
    </row>
    <row r="25" spans="1:19" ht="15" customHeight="1" x14ac:dyDescent="0.25">
      <c r="A25" s="1" t="s">
        <v>6</v>
      </c>
      <c r="B25" s="42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50">
        <v>377.85500000000002</v>
      </c>
      <c r="Q25" s="76">
        <v>381</v>
      </c>
      <c r="R25" s="35">
        <f t="shared" si="0"/>
        <v>65.65217391304347</v>
      </c>
      <c r="S25" s="35">
        <f t="shared" si="1"/>
        <v>0.83232986198408954</v>
      </c>
    </row>
    <row r="26" spans="1:19" ht="15" customHeight="1" x14ac:dyDescent="0.25">
      <c r="A26" s="1" t="s">
        <v>2</v>
      </c>
      <c r="B26" s="42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50">
        <v>488.80964285714202</v>
      </c>
      <c r="Q26" s="76">
        <v>500</v>
      </c>
      <c r="R26" s="35">
        <f t="shared" si="0"/>
        <v>29.870129870129869</v>
      </c>
      <c r="S26" s="35">
        <f t="shared" si="1"/>
        <v>2.2893077717225876</v>
      </c>
    </row>
    <row r="27" spans="1:19" ht="15" customHeight="1" x14ac:dyDescent="0.25">
      <c r="A27" s="1" t="s">
        <v>25</v>
      </c>
      <c r="B27" s="42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50">
        <v>437.75366666666599</v>
      </c>
      <c r="Q27" s="76">
        <v>447.74891774891802</v>
      </c>
      <c r="R27" s="35">
        <f t="shared" si="0"/>
        <v>-33.890131445056987</v>
      </c>
      <c r="S27" s="35">
        <f t="shared" si="1"/>
        <v>2.2833049368523182</v>
      </c>
    </row>
    <row r="28" spans="1:19" ht="15" customHeight="1" x14ac:dyDescent="0.25">
      <c r="A28" s="1" t="s">
        <v>26</v>
      </c>
      <c r="B28" s="42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50">
        <v>291.33528571428599</v>
      </c>
      <c r="Q28" s="76">
        <v>320.53771742249052</v>
      </c>
      <c r="R28" s="35">
        <f t="shared" si="0"/>
        <v>9.3888781741515448</v>
      </c>
      <c r="S28" s="35">
        <f t="shared" si="1"/>
        <v>10.023650803783344</v>
      </c>
    </row>
    <row r="29" spans="1:19" s="55" customFormat="1" x14ac:dyDescent="0.25">
      <c r="B29" s="56"/>
      <c r="P29" s="57"/>
      <c r="Q29" s="57"/>
      <c r="R29" s="58">
        <f>AVERAGE(R4:R28)</f>
        <v>40.636136533915874</v>
      </c>
      <c r="S29" s="58">
        <f>AVERAGE(S4:S28)</f>
        <v>2.4489778438037928</v>
      </c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workbookViewId="0">
      <pane xSplit="1" topLeftCell="C1" activePane="topRight" state="frozen"/>
      <selection activeCell="S28" sqref="S28"/>
      <selection pane="topRight" activeCell="Q5" sqref="Q5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50">
        <v>565.20833333333303</v>
      </c>
      <c r="Q4" s="76">
        <v>562.5</v>
      </c>
      <c r="R4" s="35">
        <f>(Q4-E4)/E4*100</f>
        <v>54.109589041095894</v>
      </c>
      <c r="S4" s="35">
        <f>(Q4-P4)/P4*100</f>
        <v>-0.47917434574266687</v>
      </c>
    </row>
    <row r="5" spans="1:19" ht="15" customHeight="1" x14ac:dyDescent="0.25">
      <c r="A5" s="1" t="s">
        <v>17</v>
      </c>
      <c r="B5" s="42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50">
        <v>47.125</v>
      </c>
      <c r="Q5" s="76">
        <v>47.6666666666667</v>
      </c>
      <c r="R5" s="35">
        <f t="shared" ref="R5:R28" si="0">(Q5-E5)/E5*100</f>
        <v>34.905660377358707</v>
      </c>
      <c r="S5" s="35">
        <f t="shared" ref="S5:S28" si="1">(Q5-P5)/P5*100</f>
        <v>1.1494252873563922</v>
      </c>
    </row>
    <row r="6" spans="1:19" ht="15" customHeight="1" x14ac:dyDescent="0.25">
      <c r="A6" s="1" t="s">
        <v>30</v>
      </c>
      <c r="B6" s="42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50">
        <v>408.79726190476151</v>
      </c>
      <c r="Q6" s="76">
        <v>420.43772353506859</v>
      </c>
      <c r="R6" s="35">
        <f t="shared" si="0"/>
        <v>19.054705373141115</v>
      </c>
      <c r="S6" s="35">
        <f t="shared" si="1"/>
        <v>2.8474901167559628</v>
      </c>
    </row>
    <row r="7" spans="1:19" ht="15" customHeight="1" x14ac:dyDescent="0.25">
      <c r="A7" s="1" t="s">
        <v>29</v>
      </c>
      <c r="B7" s="42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50">
        <v>341.01805555555501</v>
      </c>
      <c r="Q7" s="76">
        <v>407.49511059245566</v>
      </c>
      <c r="R7" s="35">
        <f t="shared" si="0"/>
        <v>18.006494709178622</v>
      </c>
      <c r="S7" s="35">
        <f t="shared" si="1"/>
        <v>19.493705378327373</v>
      </c>
    </row>
    <row r="8" spans="1:19" ht="15" customHeight="1" x14ac:dyDescent="0.25">
      <c r="A8" s="1" t="s">
        <v>12</v>
      </c>
      <c r="B8" s="42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50">
        <v>1180.325999999995</v>
      </c>
      <c r="Q8" s="76">
        <v>1037.9629629629628</v>
      </c>
      <c r="R8" s="35">
        <f t="shared" si="0"/>
        <v>18.205000354712926</v>
      </c>
      <c r="S8" s="35">
        <f t="shared" si="1"/>
        <v>-12.061331957190879</v>
      </c>
    </row>
    <row r="9" spans="1:19" ht="15" customHeight="1" x14ac:dyDescent="0.25">
      <c r="A9" s="1" t="s">
        <v>11</v>
      </c>
      <c r="B9" s="42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50">
        <v>1696.4297142857099</v>
      </c>
      <c r="Q9" s="76">
        <v>1556.20434179941</v>
      </c>
      <c r="R9" s="35">
        <f t="shared" si="0"/>
        <v>54.156493462957769</v>
      </c>
      <c r="S9" s="35">
        <f t="shared" si="1"/>
        <v>-8.2659111253154656</v>
      </c>
    </row>
    <row r="10" spans="1:19" ht="15" customHeight="1" x14ac:dyDescent="0.25">
      <c r="A10" s="1" t="s">
        <v>10</v>
      </c>
      <c r="B10" s="42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50">
        <v>329.16666666666652</v>
      </c>
      <c r="Q10" s="76">
        <v>350</v>
      </c>
      <c r="R10" s="35">
        <f t="shared" si="0"/>
        <v>-1.6393442622949981</v>
      </c>
      <c r="S10" s="35">
        <f t="shared" si="1"/>
        <v>6.3291139240506817</v>
      </c>
    </row>
    <row r="11" spans="1:19" ht="15" customHeight="1" x14ac:dyDescent="0.25">
      <c r="A11" s="1" t="s">
        <v>8</v>
      </c>
      <c r="B11" s="42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50">
        <v>327.222222222222</v>
      </c>
      <c r="Q11" s="76">
        <v>335</v>
      </c>
      <c r="R11" s="35">
        <f t="shared" si="0"/>
        <v>34</v>
      </c>
      <c r="S11" s="35">
        <f t="shared" si="1"/>
        <v>2.3769100169779978</v>
      </c>
    </row>
    <row r="12" spans="1:19" ht="15" customHeight="1" x14ac:dyDescent="0.25">
      <c r="A12" s="1" t="s">
        <v>7</v>
      </c>
      <c r="B12" s="42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50">
        <v>397.22</v>
      </c>
      <c r="Q12" s="76">
        <v>448.14814814814798</v>
      </c>
      <c r="R12" s="35">
        <f t="shared" si="0"/>
        <v>14.922128995100465</v>
      </c>
      <c r="S12" s="35">
        <f t="shared" si="1"/>
        <v>12.821143987751862</v>
      </c>
    </row>
    <row r="13" spans="1:19" ht="15" customHeight="1" x14ac:dyDescent="0.25">
      <c r="A13" s="1" t="s">
        <v>14</v>
      </c>
      <c r="B13" s="42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50">
        <v>1003.1773214285711</v>
      </c>
      <c r="Q13" s="76">
        <v>1055.6011240221765</v>
      </c>
      <c r="R13" s="35">
        <f t="shared" si="0"/>
        <v>46.594869832868127</v>
      </c>
      <c r="S13" s="35">
        <f t="shared" si="1"/>
        <v>5.2257762883785555</v>
      </c>
    </row>
    <row r="14" spans="1:19" ht="15" customHeight="1" x14ac:dyDescent="0.25">
      <c r="A14" s="1" t="s">
        <v>13</v>
      </c>
      <c r="B14" s="42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50">
        <v>1086.6674285714248</v>
      </c>
      <c r="Q14" s="76">
        <v>1093.7356760886173</v>
      </c>
      <c r="R14" s="35">
        <f t="shared" si="0"/>
        <v>31.102495156020581</v>
      </c>
      <c r="S14" s="35">
        <f t="shared" si="1"/>
        <v>0.65045176945118299</v>
      </c>
    </row>
    <row r="15" spans="1:19" ht="15" customHeight="1" x14ac:dyDescent="0.25">
      <c r="A15" s="1" t="s">
        <v>24</v>
      </c>
      <c r="B15" s="42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50">
        <v>134.16666666666652</v>
      </c>
      <c r="Q15" s="76">
        <v>138</v>
      </c>
      <c r="R15" s="35">
        <f t="shared" si="0"/>
        <v>6.1538461538461542</v>
      </c>
      <c r="S15" s="35">
        <f t="shared" si="1"/>
        <v>2.8571428571429731</v>
      </c>
    </row>
    <row r="16" spans="1:19" ht="15" customHeight="1" x14ac:dyDescent="0.25">
      <c r="A16" s="1" t="s">
        <v>23</v>
      </c>
      <c r="B16" s="42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50">
        <v>159.583333333333</v>
      </c>
      <c r="Q16" s="76">
        <v>159.69230769230799</v>
      </c>
      <c r="R16" s="35">
        <f t="shared" si="0"/>
        <v>16.30903692083611</v>
      </c>
      <c r="S16" s="35">
        <f t="shared" si="1"/>
        <v>6.8286804579628393E-2</v>
      </c>
    </row>
    <row r="17" spans="1:19" ht="15" customHeight="1" x14ac:dyDescent="0.25">
      <c r="A17" s="1" t="s">
        <v>15</v>
      </c>
      <c r="B17" s="42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50">
        <v>1766.6666666666699</v>
      </c>
      <c r="Q17" s="76">
        <v>1750</v>
      </c>
      <c r="R17" s="35">
        <f t="shared" si="0"/>
        <v>32.575757575757578</v>
      </c>
      <c r="S17" s="35">
        <f t="shared" si="1"/>
        <v>-0.94339622641527709</v>
      </c>
    </row>
    <row r="18" spans="1:19" ht="15" customHeight="1" x14ac:dyDescent="0.25">
      <c r="A18" s="1" t="s">
        <v>27</v>
      </c>
      <c r="B18" s="42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50">
        <v>276.04145833333303</v>
      </c>
      <c r="Q18" s="76">
        <v>301.28205128205099</v>
      </c>
      <c r="R18" s="35">
        <f t="shared" si="0"/>
        <v>6.9071090952928644</v>
      </c>
      <c r="S18" s="35">
        <f t="shared" si="1"/>
        <v>9.143768874832837</v>
      </c>
    </row>
    <row r="19" spans="1:19" ht="15" customHeight="1" x14ac:dyDescent="0.25">
      <c r="A19" s="1" t="s">
        <v>28</v>
      </c>
      <c r="B19" s="42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 t="s">
        <v>36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50">
        <v>328.020625</v>
      </c>
      <c r="Q19" s="76">
        <v>357.777777777778</v>
      </c>
      <c r="R19" s="35">
        <f t="shared" si="0"/>
        <v>35.364985198133205</v>
      </c>
      <c r="S19" s="35">
        <f t="shared" si="1"/>
        <v>9.0717322356720729</v>
      </c>
    </row>
    <row r="20" spans="1:19" ht="15" customHeight="1" x14ac:dyDescent="0.25">
      <c r="A20" s="1" t="s">
        <v>19</v>
      </c>
      <c r="B20" s="42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50">
        <v>1324.708166666665</v>
      </c>
      <c r="Q20" s="76">
        <v>1377.0535659058601</v>
      </c>
      <c r="R20" s="35">
        <f t="shared" si="0"/>
        <v>22.487858732619905</v>
      </c>
      <c r="S20" s="35">
        <f t="shared" si="1"/>
        <v>3.9514664857023352</v>
      </c>
    </row>
    <row r="21" spans="1:19" ht="15" customHeight="1" x14ac:dyDescent="0.25">
      <c r="A21" s="1" t="s">
        <v>20</v>
      </c>
      <c r="B21" s="42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50">
        <v>1704.5833333333301</v>
      </c>
      <c r="Q21" s="76">
        <v>2043.5025300442801</v>
      </c>
      <c r="R21" s="35">
        <f t="shared" si="0"/>
        <v>65.013258077713402</v>
      </c>
      <c r="S21" s="35">
        <f t="shared" si="1"/>
        <v>19.882817699982439</v>
      </c>
    </row>
    <row r="22" spans="1:19" ht="15" customHeight="1" x14ac:dyDescent="0.25">
      <c r="A22" s="1" t="s">
        <v>31</v>
      </c>
      <c r="B22" s="42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50">
        <v>309.35166666666697</v>
      </c>
      <c r="Q22" s="76">
        <v>311.11111111111097</v>
      </c>
      <c r="R22" s="35">
        <f t="shared" si="0"/>
        <v>10.261506821938436</v>
      </c>
      <c r="S22" s="35">
        <f t="shared" si="1"/>
        <v>0.56875221116550145</v>
      </c>
    </row>
    <row r="23" spans="1:19" ht="15" customHeight="1" x14ac:dyDescent="0.25">
      <c r="A23" s="1" t="s">
        <v>4</v>
      </c>
      <c r="B23" s="42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50">
        <v>369.58333333333297</v>
      </c>
      <c r="Q23" s="76">
        <v>355.374887082204</v>
      </c>
      <c r="R23" s="35">
        <f t="shared" si="0"/>
        <v>9.2832952181451773</v>
      </c>
      <c r="S23" s="35">
        <f t="shared" si="1"/>
        <v>-3.8444499439356905</v>
      </c>
    </row>
    <row r="24" spans="1:19" ht="15" customHeight="1" x14ac:dyDescent="0.25">
      <c r="A24" s="1" t="s">
        <v>5</v>
      </c>
      <c r="B24" s="42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50">
        <v>320.68011904761852</v>
      </c>
      <c r="Q24" s="76">
        <v>350.18190757128798</v>
      </c>
      <c r="R24" s="35">
        <f t="shared" si="0"/>
        <v>35.06891013761701</v>
      </c>
      <c r="S24" s="35">
        <f t="shared" si="1"/>
        <v>9.1997560095980475</v>
      </c>
    </row>
    <row r="25" spans="1:19" ht="15" customHeight="1" x14ac:dyDescent="0.25">
      <c r="A25" s="1" t="s">
        <v>6</v>
      </c>
      <c r="B25" s="42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50">
        <v>384.99900000000002</v>
      </c>
      <c r="Q25" s="76">
        <v>389.50617283950601</v>
      </c>
      <c r="R25" s="35">
        <f t="shared" si="0"/>
        <v>37.29186466285821</v>
      </c>
      <c r="S25" s="35">
        <f t="shared" si="1"/>
        <v>1.1706972847996964</v>
      </c>
    </row>
    <row r="26" spans="1:19" ht="15" customHeight="1" x14ac:dyDescent="0.25">
      <c r="A26" s="1" t="s">
        <v>2</v>
      </c>
      <c r="B26" s="42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50">
        <v>508.33062499999949</v>
      </c>
      <c r="Q26" s="76">
        <v>504.63935793204098</v>
      </c>
      <c r="R26" s="35">
        <f t="shared" si="0"/>
        <v>52.933762035333565</v>
      </c>
      <c r="S26" s="35">
        <f t="shared" si="1"/>
        <v>-0.72615476747215657</v>
      </c>
    </row>
    <row r="27" spans="1:19" ht="15" customHeight="1" x14ac:dyDescent="0.25">
      <c r="A27" s="1" t="s">
        <v>25</v>
      </c>
      <c r="B27" s="42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50">
        <v>342.876125</v>
      </c>
      <c r="Q27" s="76">
        <v>375.83333333333297</v>
      </c>
      <c r="R27" s="35">
        <f t="shared" si="0"/>
        <v>41.349606671325439</v>
      </c>
      <c r="S27" s="35">
        <f t="shared" si="1"/>
        <v>9.6119869335705328</v>
      </c>
    </row>
    <row r="28" spans="1:19" ht="15" customHeight="1" x14ac:dyDescent="0.25">
      <c r="A28" s="1" t="s">
        <v>26</v>
      </c>
      <c r="B28" s="42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50">
        <v>355.194444444444</v>
      </c>
      <c r="Q28" s="76">
        <v>407.31860862295599</v>
      </c>
      <c r="R28" s="35">
        <f t="shared" si="0"/>
        <v>61.131972894077478</v>
      </c>
      <c r="S28" s="35">
        <f t="shared" si="1"/>
        <v>14.674825294646391</v>
      </c>
    </row>
    <row r="29" spans="1:19" s="55" customFormat="1" x14ac:dyDescent="0.25">
      <c r="B29" s="56"/>
      <c r="P29" s="57"/>
      <c r="Q29" s="57"/>
      <c r="R29" s="58">
        <f>AVERAGE(R4:R28)</f>
        <v>30.222034529425336</v>
      </c>
      <c r="S29" s="58">
        <f>AVERAGE(S4:S28)</f>
        <v>4.1909932437868136</v>
      </c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1" topLeftCell="D1" activePane="topRight" state="frozen"/>
      <selection activeCell="S28" sqref="S28"/>
      <selection pane="topRight" activeCell="Q4" sqref="Q4"/>
    </sheetView>
  </sheetViews>
  <sheetFormatPr defaultRowHeight="15" x14ac:dyDescent="0.25"/>
  <cols>
    <col min="1" max="1" width="39" customWidth="1"/>
    <col min="2" max="2" width="24" style="36" customWidth="1"/>
    <col min="16" max="17" width="10.85546875" style="49" customWidth="1"/>
    <col min="18" max="18" width="23.28515625" style="36" customWidth="1"/>
    <col min="19" max="19" width="25.5703125" style="36" customWidth="1"/>
  </cols>
  <sheetData>
    <row r="1" spans="1:19" ht="18.75" x14ac:dyDescent="0.3">
      <c r="A1" s="53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.75" x14ac:dyDescent="0.25">
      <c r="A2" s="39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37" t="s">
        <v>33</v>
      </c>
      <c r="S2" s="37" t="s">
        <v>34</v>
      </c>
    </row>
    <row r="3" spans="1:19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5">
        <v>42795</v>
      </c>
      <c r="R3" s="37" t="s">
        <v>38</v>
      </c>
      <c r="S3" s="37" t="s">
        <v>39</v>
      </c>
    </row>
    <row r="4" spans="1:19" ht="15" customHeight="1" x14ac:dyDescent="0.25">
      <c r="A4" s="1" t="s">
        <v>21</v>
      </c>
      <c r="B4" s="42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50">
        <v>494.888888888888</v>
      </c>
      <c r="Q4" s="76">
        <v>550</v>
      </c>
      <c r="R4" s="35">
        <f>(Q4-E4)/E4*100</f>
        <v>52.777777777777779</v>
      </c>
      <c r="S4" s="35">
        <f>(Q4-P4)/P4*100</f>
        <v>11.136057476425883</v>
      </c>
    </row>
    <row r="5" spans="1:19" ht="15" customHeight="1" x14ac:dyDescent="0.25">
      <c r="A5" s="1" t="s">
        <v>17</v>
      </c>
      <c r="B5" s="42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50">
        <v>49.9444444444444</v>
      </c>
      <c r="Q5" s="76">
        <v>49.625</v>
      </c>
      <c r="R5" s="35">
        <f t="shared" ref="R5:R28" si="0">(Q5-E5)/E5*100</f>
        <v>46.543624161073907</v>
      </c>
      <c r="S5" s="35">
        <f t="shared" ref="S5:S28" si="1">(Q5-P5)/P5*100</f>
        <v>-0.63959955506109112</v>
      </c>
    </row>
    <row r="6" spans="1:19" ht="15" customHeight="1" x14ac:dyDescent="0.25">
      <c r="A6" s="1" t="s">
        <v>30</v>
      </c>
      <c r="B6" s="42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50">
        <v>403.20249999999999</v>
      </c>
      <c r="Q6" s="76">
        <v>401.38888888888886</v>
      </c>
      <c r="R6" s="35">
        <f t="shared" si="0"/>
        <v>45.676860926485013</v>
      </c>
      <c r="S6" s="35">
        <f t="shared" si="1"/>
        <v>-0.44980155408538619</v>
      </c>
    </row>
    <row r="7" spans="1:19" ht="15" customHeight="1" x14ac:dyDescent="0.25">
      <c r="A7" s="1" t="s">
        <v>29</v>
      </c>
      <c r="B7" s="42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50">
        <v>350.40199999999999</v>
      </c>
      <c r="Q7" s="76">
        <v>352.77777777777789</v>
      </c>
      <c r="R7" s="35">
        <f t="shared" si="0"/>
        <v>56.242611469205386</v>
      </c>
      <c r="S7" s="35">
        <f t="shared" si="1"/>
        <v>0.67801490224881655</v>
      </c>
    </row>
    <row r="8" spans="1:19" ht="15" customHeight="1" x14ac:dyDescent="0.25">
      <c r="A8" s="1" t="s">
        <v>12</v>
      </c>
      <c r="B8" s="42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50">
        <v>1099.22708333333</v>
      </c>
      <c r="Q8" s="76">
        <v>983.58786456825703</v>
      </c>
      <c r="R8" s="35">
        <f t="shared" si="0"/>
        <v>1.3690415136139868</v>
      </c>
      <c r="S8" s="35">
        <f t="shared" si="1"/>
        <v>-10.52004817916286</v>
      </c>
    </row>
    <row r="9" spans="1:19" ht="15" customHeight="1" x14ac:dyDescent="0.25">
      <c r="A9" s="1" t="s">
        <v>11</v>
      </c>
      <c r="B9" s="42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50">
        <v>1511.3779999999999</v>
      </c>
      <c r="Q9" s="76">
        <v>1417.50292846038</v>
      </c>
      <c r="R9" s="35">
        <f t="shared" si="0"/>
        <v>30.245425019764649</v>
      </c>
      <c r="S9" s="35">
        <f t="shared" si="1"/>
        <v>-6.2112238989597559</v>
      </c>
    </row>
    <row r="10" spans="1:19" ht="15" customHeight="1" x14ac:dyDescent="0.25">
      <c r="A10" s="1" t="s">
        <v>10</v>
      </c>
      <c r="B10" s="42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50">
        <v>323.61111111111097</v>
      </c>
      <c r="Q10" s="76">
        <v>343.75</v>
      </c>
      <c r="R10" s="35">
        <f t="shared" si="0"/>
        <v>23.74646438673194</v>
      </c>
      <c r="S10" s="35">
        <f t="shared" si="1"/>
        <v>6.2231759656652823</v>
      </c>
    </row>
    <row r="11" spans="1:19" ht="15" customHeight="1" x14ac:dyDescent="0.25">
      <c r="A11" s="1" t="s">
        <v>8</v>
      </c>
      <c r="B11" s="42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50">
        <v>321</v>
      </c>
      <c r="Q11" s="76">
        <v>329.375</v>
      </c>
      <c r="R11" s="35">
        <f t="shared" si="0"/>
        <v>39.382871536524121</v>
      </c>
      <c r="S11" s="35">
        <f t="shared" si="1"/>
        <v>2.6090342679127727</v>
      </c>
    </row>
    <row r="12" spans="1:19" ht="15" customHeight="1" x14ac:dyDescent="0.25">
      <c r="A12" s="1" t="s">
        <v>7</v>
      </c>
      <c r="B12" s="42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50">
        <v>318.12799999999902</v>
      </c>
      <c r="Q12" s="76">
        <v>365.90909090909003</v>
      </c>
      <c r="R12" s="35">
        <f t="shared" si="0"/>
        <v>33.609476181558698</v>
      </c>
      <c r="S12" s="35">
        <f t="shared" si="1"/>
        <v>15.019454719198293</v>
      </c>
    </row>
    <row r="13" spans="1:19" ht="15" customHeight="1" x14ac:dyDescent="0.25">
      <c r="A13" s="1" t="s">
        <v>14</v>
      </c>
      <c r="B13" s="42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50">
        <v>1047.2225000000001</v>
      </c>
      <c r="Q13" s="76">
        <v>1016.66666666667</v>
      </c>
      <c r="R13" s="35">
        <f t="shared" si="0"/>
        <v>14.874752588313726</v>
      </c>
      <c r="S13" s="35">
        <f t="shared" si="1"/>
        <v>-2.9177976345361221</v>
      </c>
    </row>
    <row r="14" spans="1:19" ht="15" customHeight="1" x14ac:dyDescent="0.25">
      <c r="A14" s="1" t="s">
        <v>13</v>
      </c>
      <c r="B14" s="42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50">
        <v>1036.96047619047</v>
      </c>
      <c r="Q14" s="76">
        <v>1139.2857142857142</v>
      </c>
      <c r="R14" s="35">
        <f t="shared" si="0"/>
        <v>38.892573613885205</v>
      </c>
      <c r="S14" s="35">
        <f t="shared" si="1"/>
        <v>9.8678050364234924</v>
      </c>
    </row>
    <row r="15" spans="1:19" ht="15" customHeight="1" x14ac:dyDescent="0.25">
      <c r="A15" s="1" t="s">
        <v>24</v>
      </c>
      <c r="B15" s="42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50">
        <v>137.619047619047</v>
      </c>
      <c r="Q15" s="76">
        <v>133.636363636364</v>
      </c>
      <c r="R15" s="35">
        <f t="shared" si="0"/>
        <v>-1.2514862658952317</v>
      </c>
      <c r="S15" s="35">
        <f t="shared" si="1"/>
        <v>-2.8939918213267601</v>
      </c>
    </row>
    <row r="16" spans="1:19" ht="15" customHeight="1" x14ac:dyDescent="0.25">
      <c r="A16" s="1" t="s">
        <v>23</v>
      </c>
      <c r="B16" s="42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50">
        <v>157.222222222222</v>
      </c>
      <c r="Q16" s="76">
        <v>157</v>
      </c>
      <c r="R16" s="35">
        <f t="shared" si="0"/>
        <v>10.261412407335442</v>
      </c>
      <c r="S16" s="35">
        <f t="shared" si="1"/>
        <v>-0.14134275618360517</v>
      </c>
    </row>
    <row r="17" spans="1:19" ht="15" customHeight="1" x14ac:dyDescent="0.25">
      <c r="A17" s="1" t="s">
        <v>15</v>
      </c>
      <c r="B17" s="42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50">
        <v>1802.38095238095</v>
      </c>
      <c r="Q17" s="76">
        <v>1772.7272727272727</v>
      </c>
      <c r="R17" s="35">
        <f t="shared" si="0"/>
        <v>47.727272727272727</v>
      </c>
      <c r="S17" s="35">
        <f t="shared" si="1"/>
        <v>-1.6452503902964957</v>
      </c>
    </row>
    <row r="18" spans="1:19" ht="15" customHeight="1" x14ac:dyDescent="0.25">
      <c r="A18" s="1" t="s">
        <v>27</v>
      </c>
      <c r="B18" s="42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50">
        <v>264.64116666666649</v>
      </c>
      <c r="Q18" s="76">
        <v>253.75262605041999</v>
      </c>
      <c r="R18" s="35">
        <f t="shared" si="0"/>
        <v>82.412087697702518</v>
      </c>
      <c r="S18" s="35">
        <f t="shared" si="1"/>
        <v>-4.1144545852011589</v>
      </c>
    </row>
    <row r="19" spans="1:19" ht="15" customHeight="1" x14ac:dyDescent="0.25">
      <c r="A19" s="1" t="s">
        <v>28</v>
      </c>
      <c r="B19" s="42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 t="s">
        <v>36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50">
        <v>254.48433333333298</v>
      </c>
      <c r="Q19" s="76">
        <v>254.235038610039</v>
      </c>
      <c r="R19" s="35">
        <f t="shared" si="0"/>
        <v>106.85843849471949</v>
      </c>
      <c r="S19" s="35">
        <f t="shared" si="1"/>
        <v>-9.7960734961020188E-2</v>
      </c>
    </row>
    <row r="20" spans="1:19" ht="15" customHeight="1" x14ac:dyDescent="0.25">
      <c r="A20" s="1" t="s">
        <v>19</v>
      </c>
      <c r="B20" s="42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50">
        <v>1036.34944444443</v>
      </c>
      <c r="Q20" s="76">
        <v>980.91741591741595</v>
      </c>
      <c r="R20" s="35">
        <f t="shared" si="0"/>
        <v>1.6529844814075865</v>
      </c>
      <c r="S20" s="35">
        <f t="shared" si="1"/>
        <v>-5.3487777529258231</v>
      </c>
    </row>
    <row r="21" spans="1:19" ht="15" customHeight="1" x14ac:dyDescent="0.25">
      <c r="A21" s="1" t="s">
        <v>20</v>
      </c>
      <c r="B21" s="42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50">
        <v>1983.93729166667</v>
      </c>
      <c r="Q21" s="76">
        <v>1756.8514930410099</v>
      </c>
      <c r="R21" s="35">
        <f t="shared" si="0"/>
        <v>43.265507965618653</v>
      </c>
      <c r="S21" s="35">
        <f t="shared" si="1"/>
        <v>-11.446218566459297</v>
      </c>
    </row>
    <row r="22" spans="1:19" ht="15" customHeight="1" x14ac:dyDescent="0.25">
      <c r="A22" s="1" t="s">
        <v>31</v>
      </c>
      <c r="B22" s="42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50">
        <v>226.666944444444</v>
      </c>
      <c r="Q22" s="76">
        <v>356.76914996767943</v>
      </c>
      <c r="R22" s="35">
        <f t="shared" si="0"/>
        <v>37.767759024746795</v>
      </c>
      <c r="S22" s="35">
        <f t="shared" si="1"/>
        <v>57.397961507847228</v>
      </c>
    </row>
    <row r="23" spans="1:19" ht="15" customHeight="1" x14ac:dyDescent="0.25">
      <c r="A23" s="1" t="s">
        <v>4</v>
      </c>
      <c r="B23" s="42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50">
        <v>360.38149999999951</v>
      </c>
      <c r="Q23" s="76">
        <v>364.77272727272725</v>
      </c>
      <c r="R23" s="35">
        <f t="shared" si="0"/>
        <v>28.635218685596548</v>
      </c>
      <c r="S23" s="35">
        <f t="shared" si="1"/>
        <v>1.2184940882724982</v>
      </c>
    </row>
    <row r="24" spans="1:19" ht="15" customHeight="1" x14ac:dyDescent="0.25">
      <c r="A24" s="1" t="s">
        <v>5</v>
      </c>
      <c r="B24" s="42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50">
        <v>301.81856060606003</v>
      </c>
      <c r="Q24" s="76">
        <v>300.28409090909088</v>
      </c>
      <c r="R24" s="35">
        <f t="shared" si="0"/>
        <v>51.403743315508251</v>
      </c>
      <c r="S24" s="35">
        <f t="shared" si="1"/>
        <v>-0.5084079964757291</v>
      </c>
    </row>
    <row r="25" spans="1:19" ht="15" customHeight="1" x14ac:dyDescent="0.25">
      <c r="A25" s="1" t="s">
        <v>6</v>
      </c>
      <c r="B25" s="42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50">
        <v>357.27524999999952</v>
      </c>
      <c r="Q25" s="76">
        <v>352.72727272727275</v>
      </c>
      <c r="R25" s="35">
        <f t="shared" si="0"/>
        <v>51.168831168831396</v>
      </c>
      <c r="S25" s="35">
        <f t="shared" si="1"/>
        <v>-1.2729617494429784</v>
      </c>
    </row>
    <row r="26" spans="1:19" ht="15" customHeight="1" x14ac:dyDescent="0.25">
      <c r="A26" s="1" t="s">
        <v>2</v>
      </c>
      <c r="B26" s="42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50">
        <v>421.50361111111101</v>
      </c>
      <c r="Q26" s="76">
        <v>420.45454545454538</v>
      </c>
      <c r="R26" s="35">
        <f t="shared" si="0"/>
        <v>44.012355481655504</v>
      </c>
      <c r="S26" s="35">
        <f t="shared" si="1"/>
        <v>-0.24888651696250608</v>
      </c>
    </row>
    <row r="27" spans="1:19" ht="15" customHeight="1" x14ac:dyDescent="0.25">
      <c r="A27" s="1" t="s">
        <v>25</v>
      </c>
      <c r="B27" s="42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50">
        <v>342.40649999999903</v>
      </c>
      <c r="Q27" s="76">
        <v>380.85049088338565</v>
      </c>
      <c r="R27" s="35">
        <f t="shared" si="0"/>
        <v>-6.7587308129409829</v>
      </c>
      <c r="S27" s="35">
        <f t="shared" si="1"/>
        <v>11.227587935213474</v>
      </c>
    </row>
    <row r="28" spans="1:19" ht="15" customHeight="1" x14ac:dyDescent="0.25">
      <c r="A28" s="1" t="s">
        <v>26</v>
      </c>
      <c r="B28" s="42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50">
        <v>186.52361111111</v>
      </c>
      <c r="Q28" s="76">
        <v>203.29376645299902</v>
      </c>
      <c r="R28" s="35">
        <f t="shared" si="0"/>
        <v>20.621054906053811</v>
      </c>
      <c r="S28" s="35">
        <f t="shared" si="1"/>
        <v>8.9909021394075577</v>
      </c>
    </row>
    <row r="29" spans="1:19" s="55" customFormat="1" x14ac:dyDescent="0.25">
      <c r="B29" s="56"/>
      <c r="P29" s="57"/>
      <c r="Q29" s="57"/>
      <c r="R29" s="58">
        <f>AVERAGE(R4:R28)</f>
        <v>36.045517138101879</v>
      </c>
      <c r="S29" s="58">
        <f>AVERAGE(S4:S28)</f>
        <v>3.0364705738629878</v>
      </c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NATIONAL</vt:lpstr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OGUN</vt:lpstr>
      <vt:lpstr>ONDO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2017-04-11T10:32:16Z</dcterms:modified>
</cp:coreProperties>
</file>